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0.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K:\Network Operations\Region BUDGET PLANS (RBP)\FY-24 RBP Manual &amp; Forms\Supporting Documents\"/>
    </mc:Choice>
  </mc:AlternateContent>
  <xr:revisionPtr revIDLastSave="0" documentId="13_ncr:1_{1C88592A-DB92-4DD4-8A11-CE25B38BC472}" xr6:coauthVersionLast="47" xr6:coauthVersionMax="47" xr10:uidLastSave="{00000000-0000-0000-0000-000000000000}"/>
  <bookViews>
    <workbookView xWindow="-120" yWindow="-120" windowWidth="29040" windowHeight="17640" activeTab="2" xr2:uid="{00000000-000D-0000-FFFF-FFFF00000000}"/>
  </bookViews>
  <sheets>
    <sheet name="Must Start Here ShiftApproval" sheetId="1" r:id="rId1"/>
    <sheet name="Will Autofill ShiftAcknowlege" sheetId="5" r:id="rId2"/>
    <sheet name="Instructions" sheetId="6" r:id="rId3"/>
    <sheet name="Lists" sheetId="3" state="hidden" r:id="rId4"/>
  </sheets>
  <definedNames>
    <definedName name="_xlnm._FilterDatabase" localSheetId="3" hidden="1">Lists!$A$1:$B$8</definedName>
    <definedName name="CAT">Table117[CAT]</definedName>
    <definedName name="CATII">Lists!$I:$N</definedName>
    <definedName name="EMG">Table2184[[#All],[EMG]]</definedName>
    <definedName name="INP">Table3195[[#All],[INP ]]</definedName>
    <definedName name="NRES">Table5217[NRES]</definedName>
    <definedName name="PRE">Table31956[[#All],[PRE]]</definedName>
    <definedName name="RES">Table4209[RES]</definedName>
    <definedName name="RI">Table31958[[#All],[RI]]</definedName>
    <definedName name="Select_One">Table4209[RES]</definedName>
    <definedName name="Z_D0466412_23F9_4998_B676_3374F4167594_.wvu.PrintArea" localSheetId="3" hidden="1">Lists!$G$110:$G$176</definedName>
    <definedName name="Z_D0466412_23F9_4998_B676_3374F4167594_.wvu.PrintTitles" localSheetId="3" hidden="1">Lists!#REF!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0" i="1" l="1"/>
  <c r="T32" i="1"/>
  <c r="J32" i="1"/>
  <c r="J26" i="1"/>
  <c r="T26" i="1"/>
  <c r="J27" i="1"/>
  <c r="T27" i="1"/>
  <c r="J28" i="1"/>
  <c r="T28" i="1"/>
  <c r="J29" i="1"/>
  <c r="T29" i="1"/>
  <c r="J30" i="1"/>
  <c r="T30" i="1"/>
  <c r="J31" i="1"/>
  <c r="T31" i="1"/>
  <c r="J34" i="1"/>
  <c r="T34" i="1"/>
  <c r="J35" i="1"/>
  <c r="T35" i="1"/>
  <c r="J36" i="1"/>
  <c r="T36" i="1"/>
  <c r="J37" i="1"/>
  <c r="T37" i="1"/>
  <c r="J38" i="1"/>
  <c r="T38" i="1"/>
  <c r="J39" i="1"/>
  <c r="T39" i="1"/>
  <c r="T9" i="1"/>
  <c r="T10" i="1"/>
  <c r="T11" i="1"/>
  <c r="T12" i="1"/>
  <c r="T13" i="1"/>
  <c r="T14" i="1"/>
  <c r="T15" i="1"/>
  <c r="T16" i="1"/>
  <c r="T17" i="1"/>
  <c r="T18" i="1"/>
  <c r="T19" i="1"/>
  <c r="T20" i="1"/>
  <c r="T21" i="1"/>
  <c r="T22" i="1"/>
  <c r="T23" i="1"/>
  <c r="T24" i="1"/>
  <c r="T25" i="1"/>
  <c r="T8" i="1"/>
  <c r="J9" i="1"/>
  <c r="J10" i="1"/>
  <c r="J11" i="1"/>
  <c r="J12" i="1"/>
  <c r="J13" i="1"/>
  <c r="J14" i="1"/>
  <c r="J15" i="1"/>
  <c r="J16" i="1"/>
  <c r="J17" i="1"/>
  <c r="J18" i="1"/>
  <c r="J19" i="1"/>
  <c r="J20" i="1"/>
  <c r="J21" i="1"/>
  <c r="J22" i="1"/>
  <c r="J23" i="1"/>
  <c r="J24" i="1"/>
  <c r="J25" i="1"/>
  <c r="J8" i="1"/>
  <c r="J7" i="1"/>
  <c r="J40" i="1" l="1"/>
  <c r="N54" i="5"/>
  <c r="N55" i="5"/>
  <c r="N56" i="5"/>
  <c r="N57" i="5"/>
  <c r="N58" i="5"/>
  <c r="N59" i="5"/>
  <c r="N60" i="5"/>
  <c r="N61" i="5"/>
  <c r="N62" i="5"/>
  <c r="N63" i="5"/>
  <c r="N64" i="5"/>
  <c r="N65" i="5"/>
  <c r="N66" i="5"/>
  <c r="N67" i="5"/>
  <c r="N68" i="5"/>
  <c r="N69" i="5"/>
  <c r="N70" i="5"/>
  <c r="N71" i="5"/>
  <c r="N72" i="5"/>
  <c r="N73" i="5"/>
  <c r="N74" i="5"/>
  <c r="N75" i="5"/>
  <c r="N76" i="5"/>
  <c r="N53" i="5"/>
  <c r="N14" i="5"/>
  <c r="N15" i="5"/>
  <c r="N16" i="5"/>
  <c r="N17" i="5"/>
  <c r="N18" i="5"/>
  <c r="N19" i="5"/>
  <c r="N20" i="5"/>
  <c r="N21" i="5"/>
  <c r="N22" i="5"/>
  <c r="N23" i="5"/>
  <c r="N24" i="5"/>
  <c r="N25" i="5"/>
  <c r="N26" i="5"/>
  <c r="N27" i="5"/>
  <c r="N28" i="5"/>
  <c r="N29" i="5"/>
  <c r="N30" i="5"/>
  <c r="N31" i="5"/>
  <c r="N32" i="5"/>
  <c r="N33" i="5"/>
  <c r="N34" i="5"/>
  <c r="N10" i="5"/>
  <c r="N11" i="5"/>
  <c r="N12" i="5"/>
  <c r="N13" i="5" l="1"/>
  <c r="H35" i="5" l="1"/>
  <c r="I35" i="5"/>
  <c r="I40" i="1"/>
  <c r="I77" i="5"/>
  <c r="H77" i="5"/>
  <c r="S35" i="5"/>
  <c r="S77" i="5"/>
  <c r="S81" i="5" l="1"/>
  <c r="J53" i="5"/>
  <c r="J54" i="5"/>
  <c r="J55" i="5"/>
  <c r="J56" i="5"/>
  <c r="J57" i="5"/>
  <c r="J58" i="5"/>
  <c r="J59" i="5"/>
  <c r="J60" i="5"/>
  <c r="J61" i="5"/>
  <c r="J62" i="5"/>
  <c r="J63" i="5"/>
  <c r="J64" i="5"/>
  <c r="J65" i="5"/>
  <c r="J66" i="5"/>
  <c r="J67" i="5"/>
  <c r="J68" i="5"/>
  <c r="J69" i="5"/>
  <c r="J70" i="5"/>
  <c r="J71" i="5"/>
  <c r="J72" i="5"/>
  <c r="J73" i="5"/>
  <c r="J74" i="5"/>
  <c r="J75" i="5"/>
  <c r="J76" i="5"/>
  <c r="J52" i="5"/>
  <c r="J12" i="5"/>
  <c r="J13" i="5"/>
  <c r="J14" i="5"/>
  <c r="J15" i="5"/>
  <c r="J16" i="5"/>
  <c r="J17" i="5"/>
  <c r="J18" i="5"/>
  <c r="J19" i="5"/>
  <c r="J20" i="5"/>
  <c r="J21" i="5"/>
  <c r="J22" i="5"/>
  <c r="J23" i="5"/>
  <c r="J24" i="5"/>
  <c r="J25" i="5"/>
  <c r="J26" i="5"/>
  <c r="J27" i="5"/>
  <c r="J28" i="5"/>
  <c r="J29" i="5"/>
  <c r="J30" i="5"/>
  <c r="J31" i="5"/>
  <c r="J32" i="5"/>
  <c r="J33" i="5"/>
  <c r="J34" i="5"/>
  <c r="J11" i="5"/>
  <c r="J10" i="5"/>
  <c r="J35" i="5" l="1"/>
  <c r="J77" i="5"/>
  <c r="M76" i="5"/>
  <c r="L76" i="5"/>
  <c r="M75" i="5"/>
  <c r="L75" i="5"/>
  <c r="M74" i="5"/>
  <c r="L74" i="5"/>
  <c r="M73" i="5"/>
  <c r="L73" i="5"/>
  <c r="M72" i="5"/>
  <c r="L72" i="5"/>
  <c r="M71" i="5"/>
  <c r="L71" i="5"/>
  <c r="M70" i="5"/>
  <c r="L70" i="5"/>
  <c r="M69" i="5"/>
  <c r="L69" i="5"/>
  <c r="M68" i="5"/>
  <c r="L68" i="5"/>
  <c r="M67" i="5"/>
  <c r="L67" i="5"/>
  <c r="M66" i="5"/>
  <c r="L66" i="5"/>
  <c r="M65" i="5"/>
  <c r="L65" i="5"/>
  <c r="M64" i="5"/>
  <c r="L64" i="5"/>
  <c r="M63" i="5"/>
  <c r="L63" i="5"/>
  <c r="M62" i="5"/>
  <c r="L62" i="5"/>
  <c r="M61" i="5"/>
  <c r="L61" i="5"/>
  <c r="M60" i="5"/>
  <c r="L60" i="5"/>
  <c r="M59" i="5"/>
  <c r="L59" i="5"/>
  <c r="M58" i="5"/>
  <c r="L58" i="5"/>
  <c r="M57" i="5"/>
  <c r="L57" i="5"/>
  <c r="M56" i="5"/>
  <c r="L56" i="5"/>
  <c r="M55" i="5"/>
  <c r="L55" i="5"/>
  <c r="M54" i="5"/>
  <c r="L54" i="5"/>
  <c r="M53" i="5"/>
  <c r="L53" i="5"/>
  <c r="N52" i="5"/>
  <c r="M52" i="5"/>
  <c r="L52" i="5"/>
  <c r="M10" i="5" l="1"/>
  <c r="M11" i="5"/>
  <c r="M12" i="5"/>
  <c r="M13" i="5"/>
  <c r="M14" i="5"/>
  <c r="M15" i="5"/>
  <c r="M16" i="5"/>
  <c r="M17" i="5"/>
  <c r="M18" i="5"/>
  <c r="M19" i="5"/>
  <c r="M20" i="5"/>
  <c r="M21" i="5"/>
  <c r="M22" i="5"/>
  <c r="M23" i="5"/>
  <c r="M24" i="5"/>
  <c r="M25" i="5"/>
  <c r="M26" i="5"/>
  <c r="M27" i="5"/>
  <c r="M28" i="5"/>
  <c r="M29" i="5"/>
  <c r="M30" i="5"/>
  <c r="M31" i="5"/>
  <c r="M32" i="5"/>
  <c r="M33" i="5"/>
  <c r="M34" i="5"/>
  <c r="L11" i="5"/>
  <c r="L12" i="5"/>
  <c r="L13" i="5"/>
  <c r="L14" i="5"/>
  <c r="L15" i="5"/>
  <c r="L16" i="5"/>
  <c r="L17" i="5"/>
  <c r="L18" i="5"/>
  <c r="L19" i="5"/>
  <c r="L20" i="5"/>
  <c r="L21" i="5"/>
  <c r="L22" i="5"/>
  <c r="L23" i="5"/>
  <c r="L24" i="5"/>
  <c r="L25" i="5"/>
  <c r="L26" i="5"/>
  <c r="L27" i="5"/>
  <c r="L28" i="5"/>
  <c r="L29" i="5"/>
  <c r="L30" i="5"/>
  <c r="L31" i="5"/>
  <c r="L32" i="5"/>
  <c r="L33" i="5"/>
  <c r="L34" i="5"/>
  <c r="L10" i="5"/>
  <c r="P4" i="5" l="1"/>
  <c r="J8" i="5" s="1"/>
  <c r="R4" i="5"/>
  <c r="R46" i="5" s="1"/>
  <c r="P46" i="5" l="1"/>
  <c r="E4" i="5"/>
  <c r="E46" i="5" s="1"/>
  <c r="J50" i="5" l="1"/>
  <c r="T50" i="5" s="1"/>
  <c r="T62" i="5"/>
  <c r="T61" i="5"/>
  <c r="T60" i="5"/>
  <c r="T59" i="5"/>
  <c r="T58" i="5"/>
  <c r="T20" i="5"/>
  <c r="T19" i="5"/>
  <c r="T18" i="5"/>
  <c r="T17" i="5"/>
  <c r="T16" i="5"/>
  <c r="T67" i="5" l="1"/>
  <c r="T66" i="5"/>
  <c r="T65" i="5"/>
  <c r="T64" i="5"/>
  <c r="T63" i="5"/>
  <c r="T57" i="5"/>
  <c r="T56" i="5"/>
  <c r="T55" i="5"/>
  <c r="T54" i="5"/>
  <c r="T27" i="5"/>
  <c r="T26" i="5"/>
  <c r="T31" i="5"/>
  <c r="T30" i="5"/>
  <c r="T29" i="5"/>
  <c r="T28" i="5"/>
  <c r="T25" i="5"/>
  <c r="T24" i="5"/>
  <c r="T23" i="5"/>
  <c r="T22" i="5"/>
  <c r="T21" i="5"/>
  <c r="T15" i="5"/>
  <c r="T14" i="5"/>
  <c r="T13" i="5"/>
  <c r="T34" i="5"/>
  <c r="T33" i="5"/>
  <c r="T32" i="5"/>
  <c r="T12" i="5"/>
  <c r="K52" i="5"/>
  <c r="A53" i="5"/>
  <c r="A54" i="5" s="1"/>
  <c r="A55" i="5" s="1"/>
  <c r="A56" i="5" s="1"/>
  <c r="A57" i="5" s="1"/>
  <c r="A58" i="5" s="1"/>
  <c r="K58" i="5" s="1"/>
  <c r="K10" i="5"/>
  <c r="A11" i="5"/>
  <c r="A12" i="5" s="1"/>
  <c r="A59" i="5" l="1"/>
  <c r="A60" i="5" s="1"/>
  <c r="A13" i="5"/>
  <c r="A14" i="5" s="1"/>
  <c r="A15" i="5" s="1"/>
  <c r="A16" i="5" s="1"/>
  <c r="K12" i="5"/>
  <c r="K53" i="5"/>
  <c r="K11" i="5"/>
  <c r="K8" i="1"/>
  <c r="A9" i="1"/>
  <c r="A10" i="1" s="1"/>
  <c r="K10" i="1" s="1"/>
  <c r="K59" i="5" l="1"/>
  <c r="A61" i="5"/>
  <c r="K60" i="5"/>
  <c r="A17" i="5"/>
  <c r="K16" i="5"/>
  <c r="K9" i="1"/>
  <c r="K13" i="5"/>
  <c r="K14" i="5"/>
  <c r="A11" i="1"/>
  <c r="A62" i="5" l="1"/>
  <c r="K61" i="5"/>
  <c r="A18" i="5"/>
  <c r="K17" i="5"/>
  <c r="K15" i="5"/>
  <c r="A12" i="1"/>
  <c r="K11" i="1"/>
  <c r="A63" i="5" l="1"/>
  <c r="A64" i="5" s="1"/>
  <c r="A65" i="5" s="1"/>
  <c r="A66" i="5" s="1"/>
  <c r="A67" i="5" s="1"/>
  <c r="A68" i="5" s="1"/>
  <c r="K62" i="5"/>
  <c r="A19" i="5"/>
  <c r="K18" i="5"/>
  <c r="A13" i="1"/>
  <c r="K12" i="1"/>
  <c r="T7" i="1"/>
  <c r="A69" i="5" l="1"/>
  <c r="K68" i="5"/>
  <c r="A20" i="5"/>
  <c r="K19" i="5"/>
  <c r="A14" i="1"/>
  <c r="A15" i="1" s="1"/>
  <c r="K13" i="1"/>
  <c r="T68" i="5"/>
  <c r="T76" i="5"/>
  <c r="T75" i="5"/>
  <c r="T74" i="5"/>
  <c r="T73" i="5"/>
  <c r="T72" i="5"/>
  <c r="T71" i="5"/>
  <c r="T70" i="5"/>
  <c r="T69" i="5"/>
  <c r="T53" i="5"/>
  <c r="T11" i="5"/>
  <c r="R35" i="5"/>
  <c r="R77" i="5" l="1"/>
  <c r="R81" i="5" s="1"/>
  <c r="T10" i="5"/>
  <c r="T35" i="5" s="1"/>
  <c r="T52" i="5"/>
  <c r="T77" i="5" s="1"/>
  <c r="A70" i="5"/>
  <c r="K69" i="5"/>
  <c r="A21" i="5"/>
  <c r="K20" i="5"/>
  <c r="K15" i="1"/>
  <c r="A16" i="1"/>
  <c r="K14" i="1"/>
  <c r="T8" i="5"/>
  <c r="T81" i="5" l="1"/>
  <c r="R83" i="5" s="1"/>
  <c r="A71" i="5"/>
  <c r="K70" i="5"/>
  <c r="A22" i="5"/>
  <c r="K21" i="5"/>
  <c r="K16" i="1"/>
  <c r="A17" i="1"/>
  <c r="A72" i="5" l="1"/>
  <c r="K71" i="5"/>
  <c r="A23" i="5"/>
  <c r="K22" i="5"/>
  <c r="K17" i="1"/>
  <c r="A18" i="1"/>
  <c r="A73" i="5" l="1"/>
  <c r="K72" i="5"/>
  <c r="A24" i="5"/>
  <c r="K23" i="5"/>
  <c r="A19" i="1"/>
  <c r="K18" i="1"/>
  <c r="A74" i="5" l="1"/>
  <c r="K73" i="5"/>
  <c r="A25" i="5"/>
  <c r="K24" i="5"/>
  <c r="K19" i="1"/>
  <c r="A20" i="1"/>
  <c r="A75" i="5" l="1"/>
  <c r="K74" i="5"/>
  <c r="A26" i="5"/>
  <c r="K25" i="5"/>
  <c r="A21" i="1"/>
  <c r="K20" i="1"/>
  <c r="A76" i="5" l="1"/>
  <c r="K76" i="5" s="1"/>
  <c r="K75" i="5"/>
  <c r="A27" i="5"/>
  <c r="K26" i="5"/>
  <c r="K21" i="1"/>
  <c r="A22" i="1"/>
  <c r="A28" i="5" l="1"/>
  <c r="K27" i="5"/>
  <c r="K54" i="5"/>
  <c r="A23" i="1"/>
  <c r="K22" i="1"/>
  <c r="A29" i="5" l="1"/>
  <c r="K28" i="5"/>
  <c r="K55" i="5"/>
  <c r="K23" i="1"/>
  <c r="A24" i="1"/>
  <c r="A30" i="5" l="1"/>
  <c r="K29" i="5"/>
  <c r="K56" i="5"/>
  <c r="A25" i="1"/>
  <c r="A26" i="1" s="1"/>
  <c r="K24" i="1"/>
  <c r="A27" i="1" l="1"/>
  <c r="K26" i="1"/>
  <c r="A31" i="5"/>
  <c r="K30" i="5"/>
  <c r="K57" i="5"/>
  <c r="K25" i="1"/>
  <c r="A28" i="1" l="1"/>
  <c r="K27" i="1"/>
  <c r="A32" i="5"/>
  <c r="K31" i="5"/>
  <c r="K63" i="5"/>
  <c r="A29" i="1" l="1"/>
  <c r="K28" i="1"/>
  <c r="A33" i="5"/>
  <c r="K32" i="5"/>
  <c r="K64" i="5"/>
  <c r="A30" i="1" l="1"/>
  <c r="K29" i="1"/>
  <c r="A34" i="5"/>
  <c r="K34" i="5" s="1"/>
  <c r="K33" i="5"/>
  <c r="K65" i="5"/>
  <c r="A31" i="1" l="1"/>
  <c r="K30" i="1"/>
  <c r="K67" i="5"/>
  <c r="K66" i="5"/>
  <c r="A32" i="1" l="1"/>
  <c r="K32" i="1" s="1"/>
  <c r="K31" i="1"/>
  <c r="A35" i="1" l="1"/>
  <c r="K34" i="1"/>
  <c r="A36" i="1" l="1"/>
  <c r="K35" i="1"/>
  <c r="A37" i="1" l="1"/>
  <c r="K36" i="1"/>
  <c r="A38" i="1" l="1"/>
  <c r="K37" i="1"/>
  <c r="A39" i="1" l="1"/>
  <c r="K38" i="1"/>
  <c r="K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Jude Dean</author>
  </authors>
  <commentList>
    <comment ref="E4" authorId="0" shapeId="0" xr:uid="{00000000-0006-0000-0100-000001000000}">
      <text>
        <r>
          <rPr>
            <b/>
            <sz val="9"/>
            <color indexed="81"/>
            <rFont val="Tahoma"/>
            <family val="2"/>
          </rPr>
          <t>This auto fills from page 1</t>
        </r>
      </text>
    </comment>
    <comment ref="P4" authorId="0" shapeId="0" xr:uid="{00000000-0006-0000-0100-000002000000}">
      <text>
        <r>
          <rPr>
            <b/>
            <sz val="9"/>
            <color indexed="81"/>
            <rFont val="Tahoma"/>
            <family val="2"/>
          </rPr>
          <t>This auto fills from page 1</t>
        </r>
      </text>
    </comment>
    <comment ref="R4" authorId="0" shapeId="0" xr:uid="{00000000-0006-0000-0100-000003000000}">
      <text>
        <r>
          <rPr>
            <b/>
            <sz val="9"/>
            <color indexed="81"/>
            <rFont val="Tahoma"/>
            <family val="2"/>
          </rPr>
          <t>This auto fills from page 1</t>
        </r>
      </text>
    </comment>
    <comment ref="E46" authorId="0" shapeId="0" xr:uid="{00000000-0006-0000-0100-000004000000}">
      <text>
        <r>
          <rPr>
            <b/>
            <sz val="9"/>
            <color indexed="81"/>
            <rFont val="Tahoma"/>
            <family val="2"/>
          </rPr>
          <t>This auto fills from page 1</t>
        </r>
      </text>
    </comment>
    <comment ref="P46" authorId="0" shapeId="0" xr:uid="{00000000-0006-0000-0100-000005000000}">
      <text>
        <r>
          <rPr>
            <b/>
            <sz val="9"/>
            <color indexed="81"/>
            <rFont val="Tahoma"/>
            <family val="2"/>
          </rPr>
          <t>This auto fills from page 1</t>
        </r>
      </text>
    </comment>
    <comment ref="R46" authorId="0" shapeId="0" xr:uid="{00000000-0006-0000-0100-000006000000}">
      <text>
        <r>
          <rPr>
            <b/>
            <sz val="9"/>
            <color indexed="81"/>
            <rFont val="Tahoma"/>
            <family val="2"/>
          </rPr>
          <t>This auto fills from page 1</t>
        </r>
      </text>
    </comment>
  </commentList>
</comments>
</file>

<file path=xl/sharedStrings.xml><?xml version="1.0" encoding="utf-8"?>
<sst xmlns="http://schemas.openxmlformats.org/spreadsheetml/2006/main" count="348" uniqueCount="261">
  <si>
    <t>Enter Region Here:</t>
  </si>
  <si>
    <t>Enter Shift Date:</t>
  </si>
  <si>
    <t>SFT</t>
  </si>
  <si>
    <t xml:space="preserve">Regional Administrator Signature: </t>
  </si>
  <si>
    <t>Date:</t>
  </si>
  <si>
    <t xml:space="preserve">Governing Board Representative Signature: </t>
  </si>
  <si>
    <t>SE</t>
  </si>
  <si>
    <t>CAG</t>
  </si>
  <si>
    <t>CAD</t>
  </si>
  <si>
    <t>Rate</t>
  </si>
  <si>
    <t>Day Support</t>
  </si>
  <si>
    <t>Recovery Support</t>
  </si>
  <si>
    <t>Day Treatment</t>
  </si>
  <si>
    <t>WSA</t>
  </si>
  <si>
    <t>Exp</t>
  </si>
  <si>
    <t>FEP</t>
  </si>
  <si>
    <t>CAT</t>
  </si>
  <si>
    <t>BH</t>
  </si>
  <si>
    <t>is providing ACKNOWLEDGEMENT of the following funding shift(s).</t>
  </si>
  <si>
    <t>FEE</t>
  </si>
  <si>
    <t>MOD</t>
  </si>
  <si>
    <t>SERVICE</t>
  </si>
  <si>
    <t>SHIFT OUT</t>
  </si>
  <si>
    <t>SHIFT IN</t>
  </si>
  <si>
    <t>RI</t>
  </si>
  <si>
    <t>Region</t>
  </si>
  <si>
    <t>Shift Period</t>
  </si>
  <si>
    <t>Crisis Stabilization</t>
  </si>
  <si>
    <t>Plans for One</t>
  </si>
  <si>
    <t>BEHAVIORAL HEALTH</t>
  </si>
  <si>
    <t>SUBSTANCE USE DISORDER</t>
  </si>
  <si>
    <t>START$</t>
  </si>
  <si>
    <t>REGION 1</t>
  </si>
  <si>
    <t>REGION 2</t>
  </si>
  <si>
    <t>REGION 3</t>
  </si>
  <si>
    <t>REGION 4</t>
  </si>
  <si>
    <t>REGION 5</t>
  </si>
  <si>
    <t>REGION 6</t>
  </si>
  <si>
    <t>SELECT</t>
  </si>
  <si>
    <t>M</t>
  </si>
  <si>
    <t>M-Y</t>
  </si>
  <si>
    <t>S</t>
  </si>
  <si>
    <t>S-Y</t>
  </si>
  <si>
    <t>Fed$</t>
  </si>
  <si>
    <t>Y</t>
  </si>
  <si>
    <t>N</t>
  </si>
  <si>
    <t>F$</t>
  </si>
  <si>
    <t>Top Right hand corner is the drop down for Shift Date. Oct/Jan/Apr/Jun</t>
  </si>
  <si>
    <t>The Left hand side of the form is for the Service you will SHIFT OUT OF</t>
  </si>
  <si>
    <t>Governing Board Representative Signature:</t>
  </si>
  <si>
    <t>Regional Administrator Signature:</t>
  </si>
  <si>
    <t>When you select a cell           a yellow box will also appear to clarify your entry.</t>
  </si>
  <si>
    <t>An APPROVAL must be submitted.</t>
  </si>
  <si>
    <t>Example - the first yellow box explains column (BH = Behavioral Health) &amp; gives choices that are available in the drop down. YOU CAN NOT select from the YELLOW box.</t>
  </si>
  <si>
    <t>Example of multiple shifts from same service.</t>
  </si>
  <si>
    <t>Note: It is much easier to TAB between columns as they are small</t>
  </si>
  <si>
    <t>When you select a cell a dropdown handle will appear
this is the only way to select a choice</t>
  </si>
  <si>
    <t>=</t>
  </si>
  <si>
    <t>Tab 2: Acknowledgment Form</t>
  </si>
  <si>
    <t>For an ACKNOWLEDGMENT the columns A, B, C must match J, K, L</t>
  </si>
  <si>
    <t>Amount automatically calculated (Column G - Column H)</t>
  </si>
  <si>
    <t>Amount automatically calculated (Column P - Column R)</t>
  </si>
  <si>
    <t>GREY Write-In Section at the bottom of APPROVAL Form is reserved for Region Initiatives (MOD=RI)</t>
  </si>
  <si>
    <t>Write-in Region Initiatives, otherwise use SERVICE</t>
  </si>
  <si>
    <t>ACKNOWLEDGMENT form Columns A, B, C will autofill J, K, L</t>
  </si>
  <si>
    <t>These must match - if they don't then use APPROVAL form</t>
  </si>
  <si>
    <t>ACKNOWLEDGMENT Top half of form reserved for MH shifts</t>
  </si>
  <si>
    <t>ACKNOWLEDGMENT Bottom half of form reserved for SUD shifts</t>
  </si>
  <si>
    <t>The Right hand side of the form is the  Service you will SHIFT IN TO</t>
  </si>
  <si>
    <t>Fiscal Year</t>
  </si>
  <si>
    <t>FY22: JUL 2021-JUN 2022</t>
  </si>
  <si>
    <t>FY23: JUL 2022-JUN 2023</t>
  </si>
  <si>
    <t>FY24: JUL 2023-JUN 2024</t>
  </si>
  <si>
    <t>FY25: JUL 2024-JUN 2025</t>
  </si>
  <si>
    <t>Top Right hand corner is the drop down for Shift Fiscal Year</t>
  </si>
  <si>
    <t>Fiscal Year:</t>
  </si>
  <si>
    <t>Enter Fiscal Year:</t>
  </si>
  <si>
    <t>Region:</t>
  </si>
  <si>
    <t>#</t>
  </si>
  <si>
    <t>Y/N</t>
  </si>
  <si>
    <t>DBH</t>
  </si>
  <si>
    <t>ü</t>
  </si>
  <si>
    <t>\-----------------------------------------------SHIFT OUT OF-----------------------------------------------/</t>
  </si>
  <si>
    <t>\-----------------------------------------------SHIFT IN TO-----------------------------------------------/</t>
  </si>
  <si>
    <t>\-----------------------------------------------------------SHIFT IN TO-----------------------------------------------------------/</t>
  </si>
  <si>
    <t>\-----------------------------------------------------------SHIFT OUT OF-----------------------------------------------------------/</t>
  </si>
  <si>
    <t>Acknowledgement Shift Total:</t>
  </si>
  <si>
    <t>(Not Provider Level)</t>
  </si>
  <si>
    <t>COST MODEL</t>
  </si>
  <si>
    <r>
      <t>ACKNOWLEDGEMENT is permitted ONLY when</t>
    </r>
    <r>
      <rPr>
        <b/>
        <sz val="9"/>
        <color rgb="FF0070C0"/>
        <rFont val="Arial Narrow"/>
        <family val="2"/>
      </rPr>
      <t xml:space="preserve"> "OUT OF"</t>
    </r>
    <r>
      <rPr>
        <b/>
        <sz val="9"/>
        <rFont val="Arial Narrow"/>
        <family val="2"/>
      </rPr>
      <t xml:space="preserve"> &amp; </t>
    </r>
    <r>
      <rPr>
        <b/>
        <sz val="9"/>
        <color rgb="FF0070C0"/>
        <rFont val="Arial Narrow"/>
        <family val="2"/>
      </rPr>
      <t>"IN TO"</t>
    </r>
    <r>
      <rPr>
        <b/>
        <sz val="9"/>
        <rFont val="Arial Narrow"/>
        <family val="2"/>
      </rPr>
      <t xml:space="preserve"> (BH &amp; FEE &amp; CAT)</t>
    </r>
    <r>
      <rPr>
        <b/>
        <sz val="9"/>
        <color rgb="FFFF0000"/>
        <rFont val="Arial Narrow"/>
        <family val="2"/>
      </rPr>
      <t xml:space="preserve"> </t>
    </r>
    <r>
      <rPr>
        <b/>
        <u/>
        <sz val="9"/>
        <color rgb="FFFF0000"/>
        <rFont val="Arial Narrow"/>
        <family val="2"/>
      </rPr>
      <t>MATCH</t>
    </r>
    <r>
      <rPr>
        <sz val="9"/>
        <rFont val="Arial Narrow"/>
        <family val="2"/>
      </rPr>
      <t xml:space="preserve"> and when there is </t>
    </r>
    <r>
      <rPr>
        <b/>
        <u/>
        <sz val="9"/>
        <color rgb="FFFF0000"/>
        <rFont val="Arial Narrow"/>
        <family val="2"/>
      </rPr>
      <t>NO</t>
    </r>
    <r>
      <rPr>
        <b/>
        <sz val="9"/>
        <rFont val="Arial Narrow"/>
        <family val="2"/>
      </rPr>
      <t xml:space="preserve"> </t>
    </r>
    <r>
      <rPr>
        <sz val="9"/>
        <rFont val="Arial Narrow"/>
        <family val="2"/>
      </rPr>
      <t>Modifier (MOD).</t>
    </r>
  </si>
  <si>
    <t>YOU MUST START WITH THE "Must Start Here ShiftApproval" Sheet. Whether you will use it or not, all three sheets must be submitted with request.
All information must be placed in header of this sheet and will be auto-filled to the next sheet.</t>
  </si>
  <si>
    <t>SUD Shift In for Acknowledgement:</t>
  </si>
  <si>
    <t>SUD Shift Out for Acknowledgement:</t>
  </si>
  <si>
    <t>BH Shift Out for Acknowledgement:</t>
  </si>
  <si>
    <t>BH Shift In for Acknowledgement:</t>
  </si>
  <si>
    <t>Shift</t>
  </si>
  <si>
    <t>CM</t>
  </si>
  <si>
    <t>Total</t>
  </si>
  <si>
    <t>Grand Total of All Shifts:</t>
  </si>
  <si>
    <t>Approval Shift Out Total:</t>
  </si>
  <si>
    <t>Approval Shift In Total:</t>
  </si>
  <si>
    <t>Column K: NEW$MMMDD Column title will autofill based on Shift Date</t>
  </si>
  <si>
    <t>There are 3 tabs at the bottom of the sheet</t>
  </si>
  <si>
    <t>Tab 1: ShiftApproval Form - Start with this form (Both Must be submitted)</t>
  </si>
  <si>
    <t>Column B: BH = Behavioral Health Category</t>
  </si>
  <si>
    <t>Column C: FEE = Billed as either Expense (EXP) or RATE</t>
  </si>
  <si>
    <r>
      <rPr>
        <sz val="12"/>
        <rFont val="Arial"/>
        <family val="2"/>
      </rPr>
      <t xml:space="preserve">
Column D: CAT = Category Options </t>
    </r>
    <r>
      <rPr>
        <sz val="10"/>
        <rFont val="Arial"/>
        <family val="2"/>
      </rPr>
      <t xml:space="preserve">
(If you want to change your CAT you must delete any information in SERVICE cell first)</t>
    </r>
  </si>
  <si>
    <r>
      <t xml:space="preserve">When columns (B, C, D) and (L, M, N) </t>
    </r>
    <r>
      <rPr>
        <b/>
        <i/>
        <u/>
        <sz val="12"/>
        <color rgb="FFFF0000"/>
        <rFont val="Arial"/>
        <family val="2"/>
      </rPr>
      <t>DO NOT</t>
    </r>
    <r>
      <rPr>
        <i/>
        <sz val="12"/>
        <rFont val="Arial"/>
        <family val="2"/>
      </rPr>
      <t xml:space="preserve"> match </t>
    </r>
  </si>
  <si>
    <t>Column E: SERVICE = Services based on CAT chosen</t>
  </si>
  <si>
    <r>
      <t xml:space="preserve">
Column F: MOD = Modifiers 
</t>
    </r>
    <r>
      <rPr>
        <sz val="10"/>
        <rFont val="Arial"/>
        <family val="2"/>
      </rPr>
      <t xml:space="preserve">
APPROVAL form whenever MOD is used</t>
    </r>
  </si>
  <si>
    <t>Column G: F$ = Federal Dollars?</t>
  </si>
  <si>
    <r>
      <rPr>
        <sz val="12"/>
        <rFont val="Arial"/>
        <family val="2"/>
      </rPr>
      <t>Column H: Start$ = Amount you were contracted for (Required Field)</t>
    </r>
    <r>
      <rPr>
        <sz val="10"/>
        <rFont val="Arial"/>
        <family val="2"/>
      </rPr>
      <t xml:space="preserve">
After 1st shift this will be the NEW$ amount for subsequent shifts</t>
    </r>
  </si>
  <si>
    <t>Column J: Cost Model = Amount associated with "SHIFT OUT"
Enter ONLY positive numbers and must have an entry in Column J</t>
  </si>
  <si>
    <r>
      <rPr>
        <sz val="12"/>
        <rFont val="Arial"/>
        <family val="2"/>
      </rPr>
      <t>Column I: SHIFT OUT = Amount you want to "SHIFT OUT"</t>
    </r>
    <r>
      <rPr>
        <sz val="10"/>
        <rFont val="Arial"/>
        <family val="2"/>
      </rPr>
      <t xml:space="preserve">
</t>
    </r>
    <r>
      <rPr>
        <b/>
        <sz val="12"/>
        <rFont val="Arial"/>
        <family val="2"/>
      </rPr>
      <t>Enter ONLY positive numbers and must have an entry in Column I</t>
    </r>
  </si>
  <si>
    <t>Column A: Numbering system added to better track across sheet</t>
  </si>
  <si>
    <t>Column L: Numbering system added to better track across sheet</t>
  </si>
  <si>
    <t>Columns M - S: Same concept as above</t>
  </si>
  <si>
    <r>
      <rPr>
        <sz val="12"/>
        <rFont val="Arial"/>
        <family val="2"/>
      </rPr>
      <t>Column T: SHIFT OUT = Amount you want to "SHIFT OUT"</t>
    </r>
    <r>
      <rPr>
        <sz val="10"/>
        <rFont val="Arial"/>
        <family val="2"/>
      </rPr>
      <t xml:space="preserve">
</t>
    </r>
    <r>
      <rPr>
        <b/>
        <sz val="12"/>
        <rFont val="Arial"/>
        <family val="2"/>
      </rPr>
      <t>Enter ONLY positive numbers and must have an entry in Column I</t>
    </r>
  </si>
  <si>
    <t>Column U: Cost Model = Amount associated with "SHIFT OUT"
Enter ONLY positive numbers and must have an entry in Column J</t>
  </si>
  <si>
    <t>Column V: NEW$MMMDD Column title will autofill based on Shift Date</t>
  </si>
  <si>
    <t>Column W: DBH Y/N Box added for internal use</t>
  </si>
  <si>
    <t>Top Left hand corner is a drop down for Region. (Auto fills to next form)</t>
  </si>
  <si>
    <t>DBH Region Budget Shift Form - Acknowledgement Required (Revision 10.01.2021)</t>
  </si>
  <si>
    <t>EMERGENCY</t>
  </si>
  <si>
    <t>Assertive Community Treatment</t>
  </si>
  <si>
    <t>Community Support</t>
  </si>
  <si>
    <t>Day Rehabilitation</t>
  </si>
  <si>
    <t>Medication Management</t>
  </si>
  <si>
    <t>Psychiatric Residential Rehabilitation</t>
  </si>
  <si>
    <t>Secure Residential</t>
  </si>
  <si>
    <t>Supported Employment</t>
  </si>
  <si>
    <t>Professional Partner</t>
  </si>
  <si>
    <t>Crisis Response</t>
  </si>
  <si>
    <t>10/22</t>
  </si>
  <si>
    <t>01/22</t>
  </si>
  <si>
    <t>04/22</t>
  </si>
  <si>
    <t>06/22</t>
  </si>
  <si>
    <t>Client Assistance Program</t>
  </si>
  <si>
    <t>Select One</t>
  </si>
  <si>
    <t>24 Hour Crisis Line</t>
  </si>
  <si>
    <t>Emergency Community Support</t>
  </si>
  <si>
    <t>Emergency Flex Funds</t>
  </si>
  <si>
    <t>Emergency Psychiatric Observation</t>
  </si>
  <si>
    <t>Flex Funds</t>
  </si>
  <si>
    <t>Medically Monitored Withdrawal Management</t>
  </si>
  <si>
    <t>Mental Health Respite</t>
  </si>
  <si>
    <t>Social Detoxification</t>
  </si>
  <si>
    <t>Urgent Outpatient Psychotherapy</t>
  </si>
  <si>
    <t>Acute Inpatient Hospitalization</t>
  </si>
  <si>
    <t>Crisis Inpatient Youth</t>
  </si>
  <si>
    <t>Emergency Protective Custody</t>
  </si>
  <si>
    <t>Inpatient Post Commitment Treatment Days</t>
  </si>
  <si>
    <t>Sub-Acute Inpatient Hospitalization</t>
  </si>
  <si>
    <t>Prevention - Alternative Act</t>
  </si>
  <si>
    <t>Prevention - Community Based</t>
  </si>
  <si>
    <t>Prevention - Education</t>
  </si>
  <si>
    <t>Prevention - Environmental</t>
  </si>
  <si>
    <t>Prevention - Info Dissemination</t>
  </si>
  <si>
    <t>Prevention - Prob. Identification</t>
  </si>
  <si>
    <t>Prevention - Training</t>
  </si>
  <si>
    <t>Prevention Mini Grants</t>
  </si>
  <si>
    <t>Assessment</t>
  </si>
  <si>
    <t>Behavioral Health Integration</t>
  </si>
  <si>
    <t>Dialectical Behavioral Therapy Training</t>
  </si>
  <si>
    <t>Hospital Diversion Less than 24 hours</t>
  </si>
  <si>
    <t>Hospital Diversion Over 24 hours</t>
  </si>
  <si>
    <t>Housing Landlord Risk Mgmt</t>
  </si>
  <si>
    <t>Intensive Community Services</t>
  </si>
  <si>
    <t>Interpreter Services</t>
  </si>
  <si>
    <t>Med Support</t>
  </si>
  <si>
    <t>Motivational Interviewing Training</t>
  </si>
  <si>
    <t>Opioid Treatment</t>
  </si>
  <si>
    <t>Outpatient Dual Disorder</t>
  </si>
  <si>
    <t>Outpatient Psychotherapy</t>
  </si>
  <si>
    <t>Peer Support</t>
  </si>
  <si>
    <t>Plans for One - DHHS</t>
  </si>
  <si>
    <t>SOAR</t>
  </si>
  <si>
    <t>Supported Housing</t>
  </si>
  <si>
    <t>Warm Hand Off</t>
  </si>
  <si>
    <t>Service Initiative</t>
  </si>
  <si>
    <t>Training</t>
  </si>
  <si>
    <t>Secure Residential R&amp;B</t>
  </si>
  <si>
    <t>Short Term Residential</t>
  </si>
  <si>
    <t>Therapeutic Community</t>
  </si>
  <si>
    <t>EMG</t>
  </si>
  <si>
    <t>INP</t>
  </si>
  <si>
    <t>PRE</t>
  </si>
  <si>
    <t>NRES</t>
  </si>
  <si>
    <t xml:space="preserve">INP </t>
  </si>
  <si>
    <t>RES</t>
  </si>
  <si>
    <t>KEY:</t>
  </si>
  <si>
    <t>EMG=Emergency</t>
  </si>
  <si>
    <t>INP=Inpatient</t>
  </si>
  <si>
    <t>PRE=Prevention</t>
  </si>
  <si>
    <t>NRES=Non-Residential</t>
  </si>
  <si>
    <t>RI=Region Iniative</t>
  </si>
  <si>
    <t>RES=Residential</t>
  </si>
  <si>
    <t>Intermediate Residential</t>
  </si>
  <si>
    <t>Halfway House</t>
  </si>
  <si>
    <t>Dual Disorder Residential</t>
  </si>
  <si>
    <t>Regional Administration</t>
  </si>
  <si>
    <t>Regional Consumer Coordination</t>
  </si>
  <si>
    <t>Region CQI Coordination</t>
  </si>
  <si>
    <t>Regional Disaster Coordination</t>
  </si>
  <si>
    <t>Regional Housing Coordination</t>
  </si>
  <si>
    <t>Regional Prevention Coordination</t>
  </si>
  <si>
    <t>Unallocated</t>
  </si>
  <si>
    <t>Hospital Supplemental Support</t>
  </si>
  <si>
    <t xml:space="preserve">Unallocated </t>
  </si>
  <si>
    <t>Regional Emergency Coordination</t>
  </si>
  <si>
    <t>Dialectical Behavioral Therapy Residential</t>
  </si>
  <si>
    <t>Psych Res Treat (PRTF)</t>
  </si>
  <si>
    <t>CQI Coordination Training</t>
  </si>
  <si>
    <t>Region Block Grant Coordination</t>
  </si>
  <si>
    <t>Regional Youth System Coordination</t>
  </si>
  <si>
    <t>Ambulatory Detox</t>
  </si>
  <si>
    <t>Assmnt-OP-Therap_Consultation</t>
  </si>
  <si>
    <t>Consultation and Travel</t>
  </si>
  <si>
    <t>Contingency Management</t>
  </si>
  <si>
    <t>Coordinated Specialty Care</t>
  </si>
  <si>
    <t>Critical Time Intervention</t>
  </si>
  <si>
    <t>Family Navigator</t>
  </si>
  <si>
    <t>Family Peer Support</t>
  </si>
  <si>
    <t>Intensive Outpatient - Matrix</t>
  </si>
  <si>
    <t>Intensive Outpatient / Adult</t>
  </si>
  <si>
    <t>Medication</t>
  </si>
  <si>
    <t>Mobile Translation Device</t>
  </si>
  <si>
    <t>Navigator</t>
  </si>
  <si>
    <t>Opioid Lab &amp; MedTreatment</t>
  </si>
  <si>
    <t>Opioid Treatment Program (OTP)</t>
  </si>
  <si>
    <t>Pharmacogenomics - PGx</t>
  </si>
  <si>
    <t>Pilot Recovery Wellness Support</t>
  </si>
  <si>
    <t>Post Discharge Tracking</t>
  </si>
  <si>
    <t>Recovery Apps</t>
  </si>
  <si>
    <t>Recovery Housing</t>
  </si>
  <si>
    <t>Region Initiative - OP - MH</t>
  </si>
  <si>
    <t>Region Initiative - OP - SUD</t>
  </si>
  <si>
    <t>Sequential Intercept Model</t>
  </si>
  <si>
    <t>Supported Education</t>
  </si>
  <si>
    <t>Units at State Rate</t>
  </si>
  <si>
    <t>Mental Health First Aid Training</t>
  </si>
  <si>
    <t>Mental Health Prevention Promotion</t>
  </si>
  <si>
    <t>Prevention - Opioid (SOR Grant)</t>
  </si>
  <si>
    <t>Prevention - Underage Drinking</t>
  </si>
  <si>
    <t>Crisis Assessment</t>
  </si>
  <si>
    <t>Crisis Psychotherapy</t>
  </si>
  <si>
    <t>Crisis Stabilization-5</t>
  </si>
  <si>
    <t>Flex Funds - Supported Employment</t>
  </si>
  <si>
    <t>Urgent Medication Management</t>
  </si>
  <si>
    <t>The Following Shifts require Approval:</t>
  </si>
  <si>
    <t>Shfits into Region Administration, Coordination or Region provided services.</t>
  </si>
  <si>
    <t>Shifts impacting Maintence of Effort (MOE) (in or out of SUD or MH)</t>
  </si>
  <si>
    <t>Shifts impacting Set Aside funds, (Prevention, First Episode Psychosis, Housing, Women's Set Aside, Crisis)</t>
  </si>
  <si>
    <t>Shifts in or out of Capacity Development and/or Rate Enhancement</t>
  </si>
  <si>
    <t>All other shifts require Acknowledgement</t>
  </si>
  <si>
    <t>DBH Region Budget Shift Form - Approval Required (Revision 10.24.2023)</t>
  </si>
  <si>
    <t xml:space="preserve">is requesting </t>
  </si>
  <si>
    <t>for the following funding shift(s).</t>
  </si>
  <si>
    <t xml:space="preserve">Write in Section </t>
  </si>
  <si>
    <t>UNA</t>
  </si>
  <si>
    <t>Professional Partner-Transition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</si>
</sst>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8" formatCode="&quot;$&quot;#,##0.00_);[Red]\(&quot;$&quot;#,##0.00\)"/>
    <numFmt numFmtId="44" formatCode="_(&quot;$&quot;* #,##0.00_);_(&quot;$&quot;* \(#,##0.00\);_(&quot;$&quot;* &quot;-&quot;??_);_(@_)"/>
    <numFmt numFmtId="164" formatCode="&quot;$&quot;#,##0.00"/>
    <numFmt numFmtId="165" formatCode="mm/dd/yy;@"/>
    <numFmt numFmtId="166" formatCode="mmm\ d"/>
    <numFmt numFmtId="167" formatCode="\(&quot;$&quot;#,##0.00\)"/>
    <numFmt numFmtId="168" formatCode="mmmd&quot;S&quot;"/>
    <numFmt numFmtId="169" formatCode="&quot;NEW&quot;mmmd"/>
    <numFmt numFmtId="170" formatCode="&quot;NEW&quot;"/>
  </numFmts>
  <fonts count="34" x14ac:knownFonts="1">
    <font>
      <sz val="10"/>
      <name val="Arial"/>
      <family val="2"/>
    </font>
    <font>
      <sz val="11"/>
      <color theme="1"/>
      <name val="Calibri"/>
      <family val="2"/>
      <scheme val="minor"/>
    </font>
    <font>
      <sz val="10"/>
      <name val="Arial Narrow"/>
      <family val="2"/>
    </font>
    <font>
      <b/>
      <sz val="14"/>
      <name val="Arial Narrow"/>
      <family val="2"/>
    </font>
    <font>
      <b/>
      <sz val="10"/>
      <name val="Arial Narrow"/>
      <family val="2"/>
    </font>
    <font>
      <b/>
      <sz val="12"/>
      <name val="Arial Narrow"/>
      <family val="2"/>
    </font>
    <font>
      <sz val="12"/>
      <name val="Arial Narrow"/>
      <family val="2"/>
    </font>
    <font>
      <sz val="9"/>
      <name val="Arial Narrow"/>
      <family val="2"/>
    </font>
    <font>
      <sz val="11"/>
      <name val="Arial Narrow"/>
      <family val="2"/>
    </font>
    <font>
      <b/>
      <sz val="9"/>
      <color indexed="81"/>
      <name val="Tahoma"/>
      <family val="2"/>
    </font>
    <font>
      <sz val="11"/>
      <name val="Arial"/>
      <family val="2"/>
    </font>
    <font>
      <b/>
      <i/>
      <sz val="10"/>
      <color theme="4" tint="-0.249977111117893"/>
      <name val="Arial Narrow"/>
      <family val="2"/>
    </font>
    <font>
      <sz val="12"/>
      <name val="Arial"/>
      <family val="2"/>
    </font>
    <font>
      <i/>
      <sz val="12"/>
      <name val="Arial"/>
      <family val="2"/>
    </font>
    <font>
      <b/>
      <i/>
      <u/>
      <sz val="12"/>
      <color rgb="FFFF0000"/>
      <name val="Arial"/>
      <family val="2"/>
    </font>
    <font>
      <b/>
      <sz val="16"/>
      <name val="Arial"/>
      <family val="2"/>
    </font>
    <font>
      <sz val="8"/>
      <name val="Arial Narrow"/>
      <family val="2"/>
    </font>
    <font>
      <sz val="7"/>
      <name val="Arial Narrow"/>
      <family val="2"/>
    </font>
    <font>
      <b/>
      <sz val="9"/>
      <name val="Arial Narrow"/>
      <family val="2"/>
    </font>
    <font>
      <i/>
      <sz val="9"/>
      <name val="Arial Narrow"/>
      <family val="2"/>
    </font>
    <font>
      <b/>
      <sz val="9"/>
      <color rgb="FF0070C0"/>
      <name val="Arial Narrow"/>
      <family val="2"/>
    </font>
    <font>
      <b/>
      <sz val="9"/>
      <color rgb="FFFF0000"/>
      <name val="Arial Narrow"/>
      <family val="2"/>
    </font>
    <font>
      <b/>
      <u/>
      <sz val="9"/>
      <color rgb="FFFF0000"/>
      <name val="Arial Narrow"/>
      <family val="2"/>
    </font>
    <font>
      <b/>
      <i/>
      <sz val="9"/>
      <color theme="4" tint="-0.249977111117893"/>
      <name val="Arial Narrow"/>
      <family val="2"/>
    </font>
    <font>
      <b/>
      <sz val="9"/>
      <name val="Wingdings"/>
      <charset val="2"/>
    </font>
    <font>
      <sz val="9"/>
      <color rgb="FFFF0000"/>
      <name val="Arial Narrow"/>
      <family val="2"/>
    </font>
    <font>
      <i/>
      <sz val="10"/>
      <name val="Arial Narrow"/>
      <family val="2"/>
    </font>
    <font>
      <b/>
      <sz val="10"/>
      <color rgb="FFFF0000"/>
      <name val="Arial Narrow"/>
      <family val="2"/>
    </font>
    <font>
      <b/>
      <sz val="12"/>
      <name val="Arial"/>
      <family val="2"/>
    </font>
    <font>
      <sz val="10"/>
      <name val="Arial Narrow"/>
      <family val="2"/>
    </font>
    <font>
      <sz val="11"/>
      <name val="Calibri"/>
      <family val="2"/>
    </font>
    <font>
      <sz val="10"/>
      <color rgb="FF000000"/>
      <name val="Arial Narrow"/>
      <family val="2"/>
    </font>
    <font>
      <sz val="10"/>
      <name val="Aptos Black"/>
      <family val="2"/>
    </font>
    <font>
      <sz val="10"/>
      <name val="Arial Narrow"/>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59996337778862885"/>
        <bgColor indexed="64"/>
      </patternFill>
    </fill>
    <fill>
      <patternFill patternType="solid">
        <fgColor rgb="FF96D7D2"/>
        <bgColor indexed="64"/>
      </patternFill>
    </fill>
    <fill>
      <patternFill patternType="solid">
        <fgColor rgb="FFD5EFED"/>
        <bgColor indexed="64"/>
      </patternFill>
    </fill>
  </fills>
  <borders count="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65">
    <xf numFmtId="0" fontId="0" fillId="0" borderId="0" xfId="0"/>
    <xf numFmtId="0" fontId="2" fillId="0" borderId="0" xfId="0" applyFont="1" applyAlignment="1" applyProtection="1">
      <alignment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0" fontId="3" fillId="0" borderId="0" xfId="0" applyFont="1" applyBorder="1" applyAlignment="1" applyProtection="1">
      <alignment vertical="center"/>
    </xf>
    <xf numFmtId="0" fontId="6"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4" fillId="0" borderId="0" xfId="0" applyFont="1" applyAlignment="1" applyProtection="1">
      <alignment vertical="center"/>
    </xf>
    <xf numFmtId="0" fontId="6" fillId="0" borderId="0" xfId="0" applyFont="1" applyBorder="1" applyAlignment="1" applyProtection="1">
      <alignment horizontal="center" vertical="center"/>
    </xf>
    <xf numFmtId="0" fontId="8" fillId="0" borderId="0" xfId="0" applyFont="1" applyAlignment="1" applyProtection="1">
      <alignment vertical="center"/>
    </xf>
    <xf numFmtId="0" fontId="8" fillId="0" borderId="0" xfId="0" applyFont="1" applyBorder="1" applyAlignment="1" applyProtection="1">
      <alignment vertical="center" wrapText="1"/>
    </xf>
    <xf numFmtId="0" fontId="7" fillId="0" borderId="0" xfId="0" applyFont="1" applyAlignment="1" applyProtection="1">
      <alignment horizontal="center" vertical="center"/>
    </xf>
    <xf numFmtId="40" fontId="2" fillId="0" borderId="0" xfId="0" applyNumberFormat="1" applyFont="1" applyAlignment="1" applyProtection="1">
      <alignment vertical="center"/>
    </xf>
    <xf numFmtId="0" fontId="4" fillId="0" borderId="0" xfId="0" applyFont="1" applyBorder="1" applyAlignment="1" applyProtection="1">
      <alignment vertical="center"/>
    </xf>
    <xf numFmtId="40" fontId="2" fillId="0" borderId="0" xfId="0" applyNumberFormat="1" applyFont="1" applyBorder="1" applyAlignment="1" applyProtection="1">
      <alignment vertical="center"/>
    </xf>
    <xf numFmtId="0" fontId="2" fillId="0" borderId="0" xfId="0" applyFont="1" applyBorder="1" applyAlignment="1" applyProtection="1">
      <alignment vertical="center"/>
    </xf>
    <xf numFmtId="165" fontId="2" fillId="0" borderId="0" xfId="0" applyNumberFormat="1" applyFont="1" applyBorder="1" applyAlignment="1" applyProtection="1">
      <alignment vertical="center"/>
    </xf>
    <xf numFmtId="0" fontId="10" fillId="0" borderId="0" xfId="0" applyFont="1"/>
    <xf numFmtId="0" fontId="10" fillId="0" borderId="9" xfId="0" applyFont="1" applyBorder="1" applyAlignment="1">
      <alignment horizontal="center" vertical="center"/>
    </xf>
    <xf numFmtId="0" fontId="10" fillId="0" borderId="9" xfId="0" applyFont="1" applyBorder="1"/>
    <xf numFmtId="0" fontId="10" fillId="0" borderId="9" xfId="0" applyFont="1" applyBorder="1" applyAlignment="1"/>
    <xf numFmtId="0" fontId="0" fillId="0" borderId="0" xfId="0" applyFont="1" applyAlignment="1">
      <alignment wrapText="1"/>
    </xf>
    <xf numFmtId="0" fontId="0" fillId="0" borderId="9" xfId="0" applyFont="1" applyBorder="1" applyAlignment="1">
      <alignment horizontal="left" vertical="center" wrapText="1"/>
    </xf>
    <xf numFmtId="0" fontId="12" fillId="0" borderId="9" xfId="0" applyFont="1" applyBorder="1" applyAlignment="1">
      <alignment horizontal="left" vertical="center" wrapText="1"/>
    </xf>
    <xf numFmtId="0" fontId="13" fillId="0" borderId="9" xfId="0" applyFont="1" applyBorder="1" applyAlignment="1">
      <alignment horizontal="left" vertical="center" wrapText="1"/>
    </xf>
    <xf numFmtId="0" fontId="15" fillId="0" borderId="9" xfId="0" applyFont="1" applyBorder="1" applyAlignment="1">
      <alignment horizontal="center" vertical="center"/>
    </xf>
    <xf numFmtId="0" fontId="10" fillId="0" borderId="9" xfId="0" applyFont="1" applyBorder="1" applyAlignment="1">
      <alignment horizontal="center" vertical="center" wrapText="1"/>
    </xf>
    <xf numFmtId="164" fontId="2" fillId="0" borderId="0" xfId="0" applyNumberFormat="1" applyFont="1" applyAlignment="1" applyProtection="1">
      <alignment vertical="center"/>
    </xf>
    <xf numFmtId="8" fontId="2" fillId="0" borderId="0" xfId="0" applyNumberFormat="1" applyFont="1" applyAlignment="1" applyProtection="1">
      <alignment vertical="center"/>
    </xf>
    <xf numFmtId="0" fontId="2" fillId="0" borderId="15"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49" fontId="2" fillId="0" borderId="9" xfId="0" applyNumberFormat="1" applyFont="1" applyFill="1" applyBorder="1" applyAlignment="1" applyProtection="1">
      <alignment horizontal="left" vertical="center"/>
    </xf>
    <xf numFmtId="0" fontId="2" fillId="0" borderId="0" xfId="0" applyFont="1" applyFill="1" applyAlignment="1" applyProtection="1">
      <alignment vertical="center"/>
    </xf>
    <xf numFmtId="166" fontId="2" fillId="0" borderId="0" xfId="0" applyNumberFormat="1" applyFont="1" applyFill="1" applyAlignment="1" applyProtection="1">
      <alignment horizontal="center" vertical="center"/>
    </xf>
    <xf numFmtId="0" fontId="2" fillId="0" borderId="0" xfId="0" applyFont="1" applyFill="1" applyBorder="1" applyAlignment="1" applyProtection="1">
      <alignment vertical="center"/>
    </xf>
    <xf numFmtId="166" fontId="2" fillId="0" borderId="0" xfId="0" applyNumberFormat="1" applyFont="1" applyFill="1" applyBorder="1" applyAlignment="1" applyProtection="1">
      <alignment horizontal="center" vertical="center"/>
    </xf>
    <xf numFmtId="0" fontId="2" fillId="0" borderId="19" xfId="0" applyFont="1" applyFill="1" applyBorder="1" applyAlignment="1" applyProtection="1">
      <alignment vertical="center"/>
    </xf>
    <xf numFmtId="0" fontId="6" fillId="0" borderId="0" xfId="0" applyFont="1" applyAlignment="1" applyProtection="1">
      <alignment vertical="center"/>
    </xf>
    <xf numFmtId="0" fontId="16" fillId="0" borderId="0" xfId="0" applyFont="1" applyBorder="1" applyAlignment="1" applyProtection="1">
      <alignment vertical="center"/>
    </xf>
    <xf numFmtId="0" fontId="8" fillId="0" borderId="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8" fillId="0" borderId="0" xfId="0" applyFont="1" applyBorder="1" applyAlignment="1" applyProtection="1">
      <alignment vertical="center"/>
    </xf>
    <xf numFmtId="0" fontId="7" fillId="0" borderId="1" xfId="0" applyFont="1" applyBorder="1" applyAlignment="1" applyProtection="1">
      <alignment horizontal="center" vertical="center"/>
    </xf>
    <xf numFmtId="0" fontId="18" fillId="0" borderId="4" xfId="0" applyFont="1" applyBorder="1" applyAlignment="1" applyProtection="1">
      <alignment vertical="center"/>
    </xf>
    <xf numFmtId="0" fontId="18" fillId="0" borderId="0" xfId="0" applyFont="1" applyBorder="1" applyAlignment="1" applyProtection="1">
      <alignment horizontal="center" vertical="center"/>
    </xf>
    <xf numFmtId="0" fontId="7" fillId="0" borderId="0" xfId="0" applyFont="1" applyBorder="1" applyAlignment="1" applyProtection="1">
      <alignment vertical="center" wrapText="1"/>
    </xf>
    <xf numFmtId="0" fontId="18" fillId="0" borderId="0" xfId="0" applyFont="1" applyAlignment="1" applyProtection="1">
      <alignment horizontal="center" vertical="center"/>
    </xf>
    <xf numFmtId="0" fontId="7" fillId="2" borderId="12" xfId="0" applyFont="1" applyFill="1" applyBorder="1" applyAlignment="1" applyProtection="1">
      <alignment horizontal="center" vertical="center" wrapText="1"/>
    </xf>
    <xf numFmtId="0" fontId="21" fillId="2" borderId="24"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169" fontId="18" fillId="2" borderId="26" xfId="0" applyNumberFormat="1"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168" fontId="18" fillId="2" borderId="13"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0" fontId="7" fillId="2" borderId="2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0" borderId="10" xfId="0" applyFont="1" applyBorder="1" applyAlignment="1" applyProtection="1">
      <alignment vertical="center"/>
      <protection locked="0"/>
    </xf>
    <xf numFmtId="164" fontId="7" fillId="2" borderId="10" xfId="1" quotePrefix="1" applyNumberFormat="1" applyFont="1" applyFill="1" applyBorder="1" applyAlignment="1" applyProtection="1">
      <alignment horizontal="center" vertical="center"/>
      <protection locked="0"/>
    </xf>
    <xf numFmtId="167" fontId="25" fillId="2" borderId="10" xfId="1" quotePrefix="1" applyNumberFormat="1" applyFont="1" applyFill="1" applyBorder="1" applyAlignment="1" applyProtection="1">
      <alignment horizontal="center" vertical="center"/>
      <protection locked="0"/>
    </xf>
    <xf numFmtId="0" fontId="7" fillId="2" borderId="28" xfId="0" applyNumberFormat="1" applyFont="1" applyFill="1" applyBorder="1" applyAlignment="1" applyProtection="1">
      <alignment horizontal="center" vertical="center"/>
    </xf>
    <xf numFmtId="8" fontId="18" fillId="2" borderId="17" xfId="0" applyNumberFormat="1" applyFont="1" applyFill="1" applyBorder="1" applyAlignment="1" applyProtection="1">
      <alignment horizontal="center" vertical="center"/>
    </xf>
    <xf numFmtId="0" fontId="7" fillId="0" borderId="9" xfId="0" applyFont="1" applyBorder="1" applyAlignment="1" applyProtection="1">
      <alignment vertical="center"/>
      <protection locked="0"/>
    </xf>
    <xf numFmtId="167" fontId="25" fillId="2" borderId="9" xfId="1" quotePrefix="1" applyNumberFormat="1" applyFont="1" applyFill="1" applyBorder="1" applyAlignment="1" applyProtection="1">
      <alignment horizontal="center" vertical="center"/>
      <protection locked="0"/>
    </xf>
    <xf numFmtId="0" fontId="7" fillId="2" borderId="7" xfId="0" applyNumberFormat="1" applyFont="1" applyFill="1" applyBorder="1" applyAlignment="1" applyProtection="1">
      <alignment horizontal="center" vertical="center"/>
    </xf>
    <xf numFmtId="0" fontId="7" fillId="2" borderId="10" xfId="0" applyNumberFormat="1" applyFont="1" applyFill="1" applyBorder="1" applyAlignment="1" applyProtection="1">
      <alignment horizontal="center" vertical="center"/>
    </xf>
    <xf numFmtId="0" fontId="7" fillId="2" borderId="27"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164" fontId="7" fillId="2" borderId="9" xfId="1" quotePrefix="1" applyNumberFormat="1"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0" borderId="14" xfId="0" applyFont="1" applyBorder="1" applyAlignment="1" applyProtection="1">
      <alignment vertical="center"/>
      <protection locked="0"/>
    </xf>
    <xf numFmtId="164" fontId="7" fillId="2" borderId="11" xfId="1" quotePrefix="1" applyNumberFormat="1" applyFont="1" applyFill="1" applyBorder="1" applyAlignment="1" applyProtection="1">
      <alignment horizontal="center" vertical="center"/>
      <protection locked="0"/>
    </xf>
    <xf numFmtId="167" fontId="25" fillId="2" borderId="14" xfId="1" quotePrefix="1" applyNumberFormat="1" applyFont="1" applyFill="1" applyBorder="1" applyAlignment="1" applyProtection="1">
      <alignment horizontal="center" vertical="center"/>
      <protection locked="0"/>
    </xf>
    <xf numFmtId="0" fontId="7" fillId="2" borderId="11" xfId="0" applyNumberFormat="1" applyFont="1" applyFill="1" applyBorder="1" applyAlignment="1" applyProtection="1">
      <alignment horizontal="center" vertical="center"/>
    </xf>
    <xf numFmtId="0" fontId="18" fillId="0" borderId="0" xfId="0" applyFont="1" applyAlignment="1" applyProtection="1">
      <alignment vertical="center"/>
    </xf>
    <xf numFmtId="0" fontId="7" fillId="0" borderId="0" xfId="0" applyFont="1" applyBorder="1" applyAlignment="1" applyProtection="1">
      <alignment vertical="center"/>
    </xf>
    <xf numFmtId="40" fontId="7"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165" fontId="7" fillId="0" borderId="0" xfId="0" applyNumberFormat="1" applyFont="1" applyBorder="1" applyAlignment="1" applyProtection="1">
      <alignment vertical="center"/>
    </xf>
    <xf numFmtId="40" fontId="7" fillId="0" borderId="0" xfId="0" applyNumberFormat="1" applyFont="1" applyAlignment="1" applyProtection="1">
      <alignment vertical="center"/>
    </xf>
    <xf numFmtId="0" fontId="7" fillId="2" borderId="25"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wrapText="1"/>
    </xf>
    <xf numFmtId="0" fontId="6" fillId="0" borderId="0" xfId="0" applyFont="1" applyAlignment="1" applyProtection="1">
      <alignment horizontal="right" vertical="center"/>
    </xf>
    <xf numFmtId="0" fontId="5"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18" fillId="0" borderId="0" xfId="0" applyFont="1" applyBorder="1" applyAlignment="1" applyProtection="1">
      <alignment horizontal="center" vertical="center"/>
    </xf>
    <xf numFmtId="164" fontId="18" fillId="0" borderId="3" xfId="0" applyNumberFormat="1" applyFont="1" applyBorder="1" applyAlignment="1" applyProtection="1">
      <alignment horizontal="center" vertical="center"/>
    </xf>
    <xf numFmtId="0" fontId="7" fillId="0" borderId="0" xfId="0" applyFont="1" applyBorder="1" applyAlignment="1" applyProtection="1">
      <alignment horizontal="center" vertical="center" wrapText="1"/>
    </xf>
    <xf numFmtId="164" fontId="7" fillId="2" borderId="14" xfId="1" quotePrefix="1" applyNumberFormat="1" applyFont="1" applyFill="1" applyBorder="1" applyAlignment="1" applyProtection="1">
      <alignment horizontal="center" vertical="center"/>
      <protection locked="0"/>
    </xf>
    <xf numFmtId="0" fontId="17" fillId="0" borderId="0" xfId="0" applyFont="1" applyAlignment="1" applyProtection="1">
      <alignment vertical="center"/>
    </xf>
    <xf numFmtId="0" fontId="7" fillId="2" borderId="16" xfId="0" applyFont="1" applyFill="1" applyBorder="1" applyAlignment="1" applyProtection="1">
      <alignment horizontal="center" vertical="center"/>
      <protection locked="0"/>
    </xf>
    <xf numFmtId="0" fontId="7" fillId="0" borderId="16" xfId="0" applyFont="1" applyBorder="1" applyAlignment="1" applyProtection="1">
      <alignment vertical="center"/>
      <protection locked="0"/>
    </xf>
    <xf numFmtId="0" fontId="7" fillId="0" borderId="10" xfId="0" applyFont="1" applyFill="1" applyBorder="1" applyAlignment="1" applyProtection="1">
      <alignment horizontal="center" vertical="center"/>
      <protection locked="0"/>
    </xf>
    <xf numFmtId="0" fontId="7" fillId="0" borderId="10" xfId="0" applyFont="1" applyFill="1" applyBorder="1" applyAlignment="1" applyProtection="1">
      <alignment vertical="center"/>
      <protection locked="0"/>
    </xf>
    <xf numFmtId="164" fontId="7" fillId="0" borderId="10" xfId="1" quotePrefix="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166" fontId="4" fillId="0" borderId="0" xfId="0" applyNumberFormat="1" applyFont="1" applyFill="1" applyBorder="1" applyAlignment="1" applyProtection="1">
      <alignment horizontal="center" vertical="center"/>
      <protection locked="0"/>
    </xf>
    <xf numFmtId="40" fontId="17" fillId="0" borderId="0" xfId="0" applyNumberFormat="1" applyFont="1" applyBorder="1" applyAlignment="1" applyProtection="1">
      <alignment vertical="center"/>
    </xf>
    <xf numFmtId="14" fontId="2"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right" vertical="center"/>
    </xf>
    <xf numFmtId="164" fontId="4" fillId="0" borderId="0" xfId="0" applyNumberFormat="1" applyFont="1" applyBorder="1" applyAlignment="1" applyProtection="1">
      <alignment horizontal="center" vertical="center"/>
    </xf>
    <xf numFmtId="0" fontId="7" fillId="0" borderId="1" xfId="0" applyFont="1" applyBorder="1" applyAlignment="1" applyProtection="1">
      <alignment vertical="center"/>
    </xf>
    <xf numFmtId="0" fontId="18" fillId="0" borderId="1" xfId="0" applyFont="1" applyBorder="1" applyAlignment="1" applyProtection="1">
      <alignment vertical="center"/>
    </xf>
    <xf numFmtId="14" fontId="7" fillId="0" borderId="0" xfId="0" applyNumberFormat="1" applyFont="1" applyBorder="1" applyAlignment="1" applyProtection="1">
      <alignment vertical="center"/>
      <protection locked="0"/>
    </xf>
    <xf numFmtId="14" fontId="7" fillId="0" borderId="0" xfId="0" applyNumberFormat="1" applyFont="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vertical="center"/>
    </xf>
    <xf numFmtId="40" fontId="2" fillId="0" borderId="1" xfId="0" applyNumberFormat="1" applyFont="1" applyBorder="1" applyAlignment="1" applyProtection="1">
      <alignment vertical="center"/>
    </xf>
    <xf numFmtId="40" fontId="17" fillId="0" borderId="1" xfId="0" applyNumberFormat="1" applyFont="1" applyBorder="1" applyAlignment="1" applyProtection="1">
      <alignment vertical="center"/>
    </xf>
    <xf numFmtId="164" fontId="18" fillId="0" borderId="26" xfId="0" applyNumberFormat="1" applyFont="1" applyBorder="1" applyAlignment="1" applyProtection="1">
      <alignment horizontal="center" vertical="center"/>
    </xf>
    <xf numFmtId="164" fontId="18" fillId="0" borderId="13" xfId="0" applyNumberFormat="1" applyFont="1" applyBorder="1" applyAlignment="1" applyProtection="1">
      <alignment horizontal="center" vertical="center"/>
    </xf>
    <xf numFmtId="0" fontId="18" fillId="6" borderId="6" xfId="0" applyFont="1" applyFill="1" applyBorder="1" applyAlignment="1" applyProtection="1">
      <alignment horizontal="center" vertical="center"/>
    </xf>
    <xf numFmtId="0" fontId="18" fillId="5" borderId="6" xfId="0" applyFont="1" applyFill="1" applyBorder="1" applyAlignment="1" applyProtection="1">
      <alignment horizontal="center" vertical="center"/>
    </xf>
    <xf numFmtId="167" fontId="21" fillId="0" borderId="13" xfId="0" applyNumberFormat="1" applyFont="1" applyBorder="1" applyAlignment="1" applyProtection="1">
      <alignment horizontal="center" vertical="center"/>
    </xf>
    <xf numFmtId="8" fontId="18" fillId="0" borderId="3" xfId="0" applyNumberFormat="1" applyFont="1" applyBorder="1" applyAlignment="1" applyProtection="1">
      <alignment horizontal="center" vertical="center"/>
    </xf>
    <xf numFmtId="167" fontId="21" fillId="2" borderId="13" xfId="1" quotePrefix="1" applyNumberFormat="1" applyFont="1" applyFill="1" applyBorder="1" applyAlignment="1" applyProtection="1">
      <alignment horizontal="center" vertical="center"/>
    </xf>
    <xf numFmtId="0" fontId="7" fillId="2" borderId="24" xfId="0" applyFont="1" applyFill="1" applyBorder="1" applyAlignment="1" applyProtection="1">
      <alignment horizontal="center" vertical="center" wrapText="1"/>
    </xf>
    <xf numFmtId="168" fontId="24" fillId="2" borderId="26" xfId="0" applyNumberFormat="1" applyFont="1" applyFill="1" applyBorder="1" applyAlignment="1" applyProtection="1">
      <alignment horizontal="center" vertical="center" wrapText="1"/>
    </xf>
    <xf numFmtId="0" fontId="7" fillId="2" borderId="31" xfId="0" applyNumberFormat="1" applyFont="1" applyFill="1" applyBorder="1" applyAlignment="1" applyProtection="1">
      <alignment horizontal="center" vertical="center"/>
    </xf>
    <xf numFmtId="164" fontId="4" fillId="0" borderId="11" xfId="0" applyNumberFormat="1" applyFont="1" applyBorder="1" applyAlignment="1" applyProtection="1">
      <alignment horizontal="center" vertical="center"/>
    </xf>
    <xf numFmtId="8" fontId="4" fillId="0" borderId="11" xfId="0" applyNumberFormat="1" applyFont="1" applyBorder="1" applyAlignment="1" applyProtection="1">
      <alignment horizontal="center" vertical="center"/>
    </xf>
    <xf numFmtId="8" fontId="18" fillId="2" borderId="33" xfId="0" applyNumberFormat="1" applyFont="1" applyFill="1" applyBorder="1" applyAlignment="1" applyProtection="1">
      <alignment horizontal="center" vertical="center"/>
    </xf>
    <xf numFmtId="0" fontId="7" fillId="2" borderId="23" xfId="0" applyNumberFormat="1" applyFont="1" applyFill="1" applyBorder="1" applyAlignment="1" applyProtection="1">
      <alignment horizontal="center" vertical="center"/>
    </xf>
    <xf numFmtId="0" fontId="7" fillId="2" borderId="29" xfId="0" applyNumberFormat="1" applyFont="1" applyFill="1" applyBorder="1" applyAlignment="1" applyProtection="1">
      <alignment horizontal="center" vertical="center"/>
    </xf>
    <xf numFmtId="8" fontId="18" fillId="2" borderId="34" xfId="0" applyNumberFormat="1" applyFont="1" applyFill="1" applyBorder="1" applyAlignment="1" applyProtection="1">
      <alignment horizontal="center" vertical="center"/>
    </xf>
    <xf numFmtId="0" fontId="7" fillId="0" borderId="35" xfId="0" applyFont="1" applyBorder="1" applyAlignment="1" applyProtection="1">
      <alignment vertical="center"/>
    </xf>
    <xf numFmtId="0" fontId="7" fillId="0" borderId="36" xfId="0" applyFont="1" applyBorder="1" applyAlignment="1" applyProtection="1">
      <alignment vertical="center"/>
    </xf>
    <xf numFmtId="0" fontId="7" fillId="0" borderId="37" xfId="0" applyFont="1" applyBorder="1" applyAlignment="1" applyProtection="1">
      <alignment vertical="center"/>
    </xf>
    <xf numFmtId="164" fontId="18" fillId="0" borderId="3" xfId="0" applyNumberFormat="1" applyFont="1" applyBorder="1" applyAlignment="1" applyProtection="1">
      <alignment horizontal="center" vertical="center"/>
    </xf>
    <xf numFmtId="0" fontId="7" fillId="2" borderId="9" xfId="0" applyNumberFormat="1"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167" fontId="21" fillId="2" borderId="24" xfId="1" quotePrefix="1" applyNumberFormat="1" applyFont="1" applyFill="1" applyBorder="1" applyAlignment="1" applyProtection="1">
      <alignment horizontal="center" vertical="center"/>
    </xf>
    <xf numFmtId="164" fontId="18" fillId="0" borderId="24" xfId="0" applyNumberFormat="1" applyFont="1" applyBorder="1" applyAlignment="1" applyProtection="1">
      <alignment horizontal="center" vertical="center"/>
    </xf>
    <xf numFmtId="0" fontId="0" fillId="3" borderId="9"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0" fillId="0" borderId="18" xfId="0" applyFont="1" applyBorder="1" applyAlignment="1">
      <alignment horizontal="left" vertical="center" wrapText="1"/>
    </xf>
    <xf numFmtId="0" fontId="10" fillId="0" borderId="18" xfId="0" applyFont="1" applyBorder="1"/>
    <xf numFmtId="0" fontId="0" fillId="0" borderId="21" xfId="0" applyFont="1" applyBorder="1" applyAlignment="1">
      <alignment horizontal="left" vertical="center" wrapText="1"/>
    </xf>
    <xf numFmtId="0" fontId="10" fillId="0" borderId="21" xfId="0" applyFont="1" applyBorder="1"/>
    <xf numFmtId="0" fontId="2" fillId="0" borderId="9" xfId="0" applyFont="1" applyFill="1" applyBorder="1" applyAlignment="1" applyProtection="1">
      <alignment horizontal="left" vertical="center"/>
    </xf>
    <xf numFmtId="0" fontId="30" fillId="0" borderId="0" xfId="0" applyFont="1" applyFill="1" applyBorder="1"/>
    <xf numFmtId="0" fontId="31" fillId="0" borderId="0" xfId="0" applyNumberFormat="1" applyFont="1" applyFill="1" applyBorder="1" applyAlignment="1">
      <alignment vertical="top" wrapText="1" readingOrder="1"/>
    </xf>
    <xf numFmtId="0" fontId="31" fillId="0" borderId="38" xfId="0" applyNumberFormat="1" applyFont="1" applyFill="1" applyBorder="1" applyAlignment="1" applyProtection="1">
      <alignment vertical="top" wrapText="1" readingOrder="1"/>
    </xf>
    <xf numFmtId="0" fontId="2" fillId="0" borderId="0" xfId="0" applyFont="1" applyFill="1" applyBorder="1"/>
    <xf numFmtId="166" fontId="2" fillId="0" borderId="9" xfId="0" applyNumberFormat="1"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29" fillId="0" borderId="19" xfId="0" applyFont="1" applyFill="1" applyBorder="1" applyAlignment="1" applyProtection="1">
      <alignment horizontal="left" vertical="center"/>
    </xf>
    <xf numFmtId="49" fontId="2" fillId="0" borderId="9" xfId="0" applyNumberFormat="1" applyFont="1" applyFill="1" applyBorder="1" applyAlignment="1" applyProtection="1">
      <alignment vertical="center"/>
    </xf>
    <xf numFmtId="49" fontId="2" fillId="0" borderId="19" xfId="0" applyNumberFormat="1" applyFont="1" applyFill="1" applyBorder="1" applyAlignment="1" applyProtection="1">
      <alignment horizontal="left" vertical="center"/>
    </xf>
    <xf numFmtId="49" fontId="29" fillId="0" borderId="19" xfId="0" applyNumberFormat="1" applyFont="1" applyFill="1" applyBorder="1" applyAlignment="1" applyProtection="1">
      <alignment horizontal="left" vertical="center"/>
    </xf>
    <xf numFmtId="0" fontId="2" fillId="0" borderId="19" xfId="0" applyFont="1" applyFill="1" applyBorder="1" applyAlignment="1" applyProtection="1">
      <alignment horizontal="left" vertical="center"/>
    </xf>
    <xf numFmtId="0" fontId="2" fillId="0" borderId="21" xfId="0" applyFont="1" applyFill="1" applyBorder="1" applyAlignment="1" applyProtection="1">
      <alignment vertical="center"/>
    </xf>
    <xf numFmtId="0" fontId="2" fillId="0" borderId="0" xfId="0" applyFont="1" applyFill="1" applyAlignment="1">
      <alignment horizontal="left" vertical="center"/>
    </xf>
    <xf numFmtId="0" fontId="5" fillId="0" borderId="0" xfId="0" applyFont="1" applyFill="1" applyAlignment="1" applyProtection="1">
      <alignment vertical="center"/>
    </xf>
    <xf numFmtId="0" fontId="31" fillId="0" borderId="39" xfId="0" applyNumberFormat="1" applyFont="1" applyFill="1" applyBorder="1" applyAlignment="1" applyProtection="1">
      <alignment vertical="top" wrapText="1" readingOrder="1"/>
    </xf>
    <xf numFmtId="0" fontId="2" fillId="0" borderId="27" xfId="0" applyFont="1" applyFill="1" applyBorder="1" applyAlignment="1" applyProtection="1">
      <alignment vertical="center"/>
    </xf>
    <xf numFmtId="0" fontId="2" fillId="0" borderId="9" xfId="0" applyFont="1" applyBorder="1"/>
    <xf numFmtId="0" fontId="2" fillId="0" borderId="27" xfId="0" applyFont="1" applyBorder="1"/>
    <xf numFmtId="0" fontId="5" fillId="0" borderId="4" xfId="0" applyFont="1" applyBorder="1" applyAlignment="1" applyProtection="1">
      <alignmen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0" fontId="5" fillId="7" borderId="6" xfId="0" applyFont="1" applyFill="1" applyBorder="1" applyAlignment="1" applyProtection="1">
      <alignment horizontal="center" vertical="center"/>
      <protection locked="0"/>
    </xf>
    <xf numFmtId="0" fontId="7" fillId="2" borderId="27" xfId="0" applyNumberFormat="1" applyFont="1" applyFill="1" applyBorder="1" applyAlignment="1" applyProtection="1">
      <alignment horizontal="center" vertical="center"/>
    </xf>
    <xf numFmtId="8" fontId="18" fillId="0" borderId="9" xfId="0" applyNumberFormat="1" applyFont="1" applyFill="1" applyBorder="1" applyAlignment="1" applyProtection="1">
      <alignment horizontal="center" vertical="center"/>
    </xf>
    <xf numFmtId="8" fontId="18" fillId="2" borderId="44" xfId="0" applyNumberFormat="1" applyFont="1" applyFill="1" applyBorder="1" applyAlignment="1" applyProtection="1">
      <alignment horizontal="center" vertical="center"/>
    </xf>
    <xf numFmtId="8" fontId="18" fillId="2" borderId="9" xfId="0" applyNumberFormat="1" applyFont="1" applyFill="1" applyBorder="1" applyAlignment="1" applyProtection="1">
      <alignment horizontal="center" vertical="center"/>
    </xf>
    <xf numFmtId="8" fontId="18" fillId="0" borderId="10" xfId="0" applyNumberFormat="1" applyFont="1" applyFill="1" applyBorder="1" applyAlignment="1" applyProtection="1">
      <alignment horizontal="center" vertical="center"/>
    </xf>
    <xf numFmtId="8" fontId="18" fillId="2" borderId="10" xfId="0" applyNumberFormat="1" applyFont="1" applyFill="1" applyBorder="1" applyAlignment="1" applyProtection="1">
      <alignment horizontal="center" vertical="center"/>
    </xf>
    <xf numFmtId="8" fontId="18" fillId="2" borderId="45" xfId="0" applyNumberFormat="1" applyFont="1" applyFill="1" applyBorder="1" applyAlignment="1" applyProtection="1">
      <alignment horizontal="center" vertical="center"/>
    </xf>
    <xf numFmtId="167" fontId="27" fillId="0" borderId="34" xfId="0" applyNumberFormat="1" applyFont="1" applyBorder="1" applyAlignment="1" applyProtection="1">
      <alignment horizontal="center" vertical="center"/>
    </xf>
    <xf numFmtId="8" fontId="4" fillId="0" borderId="0" xfId="0" applyNumberFormat="1" applyFont="1" applyBorder="1" applyAlignment="1" applyProtection="1">
      <alignment horizontal="center" vertical="center"/>
    </xf>
    <xf numFmtId="167" fontId="27" fillId="0" borderId="6" xfId="0" applyNumberFormat="1" applyFont="1" applyBorder="1" applyAlignment="1" applyProtection="1">
      <alignment horizontal="center" vertical="center"/>
    </xf>
    <xf numFmtId="0" fontId="18" fillId="8" borderId="12" xfId="0" applyFont="1" applyFill="1" applyBorder="1" applyAlignment="1" applyProtection="1">
      <alignment horizontal="center" vertical="center" wrapText="1"/>
    </xf>
    <xf numFmtId="0" fontId="18" fillId="8" borderId="13" xfId="0" applyFont="1" applyFill="1" applyBorder="1" applyAlignment="1" applyProtection="1">
      <alignment horizontal="center" vertical="center" wrapText="1"/>
    </xf>
    <xf numFmtId="170" fontId="18" fillId="8" borderId="30" xfId="0" applyNumberFormat="1" applyFont="1" applyFill="1" applyBorder="1" applyAlignment="1" applyProtection="1">
      <alignment horizontal="center" vertical="center" wrapText="1"/>
    </xf>
    <xf numFmtId="0" fontId="7" fillId="8" borderId="12" xfId="0" applyFont="1" applyFill="1" applyBorder="1" applyAlignment="1" applyProtection="1">
      <alignment horizontal="center" vertical="center" wrapText="1"/>
    </xf>
    <xf numFmtId="168" fontId="18" fillId="8" borderId="13" xfId="0" applyNumberFormat="1" applyFont="1" applyFill="1" applyBorder="1" applyAlignment="1" applyProtection="1">
      <alignment horizontal="center" vertical="center" wrapText="1"/>
    </xf>
    <xf numFmtId="168" fontId="18" fillId="8" borderId="26" xfId="0" applyNumberFormat="1" applyFont="1" applyFill="1" applyBorder="1" applyAlignment="1" applyProtection="1">
      <alignment horizontal="center" vertical="center" wrapText="1"/>
    </xf>
    <xf numFmtId="0" fontId="5" fillId="7" borderId="40" xfId="0" applyFont="1" applyFill="1" applyBorder="1" applyAlignment="1">
      <alignment horizontal="left" vertical="center"/>
    </xf>
    <xf numFmtId="0" fontId="5" fillId="7" borderId="41" xfId="0" applyFont="1" applyFill="1" applyBorder="1" applyAlignment="1">
      <alignment horizontal="left" vertical="center"/>
    </xf>
    <xf numFmtId="0" fontId="6" fillId="7" borderId="4" xfId="0" applyFont="1" applyFill="1" applyBorder="1" applyAlignment="1">
      <alignment horizontal="left" vertical="center"/>
    </xf>
    <xf numFmtId="0" fontId="2" fillId="7" borderId="0" xfId="0" applyFont="1" applyFill="1" applyBorder="1" applyAlignment="1" applyProtection="1">
      <alignment vertical="center"/>
    </xf>
    <xf numFmtId="0" fontId="6" fillId="7" borderId="0" xfId="0" applyFont="1" applyFill="1" applyBorder="1" applyAlignment="1">
      <alignment horizontal="left" vertical="center"/>
    </xf>
    <xf numFmtId="0" fontId="2" fillId="7" borderId="41" xfId="0" applyFont="1" applyFill="1" applyBorder="1" applyAlignment="1" applyProtection="1">
      <alignment vertical="center"/>
    </xf>
    <xf numFmtId="0" fontId="2" fillId="7" borderId="42" xfId="0" applyFont="1" applyFill="1" applyBorder="1" applyAlignment="1" applyProtection="1">
      <alignment vertical="center"/>
    </xf>
    <xf numFmtId="0" fontId="2" fillId="7" borderId="5"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3" xfId="0" applyFont="1" applyFill="1" applyBorder="1" applyAlignment="1" applyProtection="1">
      <alignment vertical="center"/>
    </xf>
    <xf numFmtId="0" fontId="7" fillId="2" borderId="20"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18" xfId="0" applyFont="1" applyBorder="1" applyAlignment="1" applyProtection="1">
      <alignment vertical="center"/>
      <protection locked="0"/>
    </xf>
    <xf numFmtId="164" fontId="7" fillId="2" borderId="20" xfId="1" quotePrefix="1" applyNumberFormat="1" applyFont="1" applyFill="1" applyBorder="1" applyAlignment="1" applyProtection="1">
      <alignment horizontal="center" vertical="center"/>
      <protection locked="0"/>
    </xf>
    <xf numFmtId="167" fontId="25" fillId="2" borderId="18" xfId="1" quotePrefix="1" applyNumberFormat="1" applyFont="1" applyFill="1" applyBorder="1" applyAlignment="1" applyProtection="1">
      <alignment horizontal="center" vertical="center"/>
      <protection locked="0"/>
    </xf>
    <xf numFmtId="8" fontId="18" fillId="0" borderId="18" xfId="0" applyNumberFormat="1" applyFont="1" applyFill="1" applyBorder="1" applyAlignment="1" applyProtection="1">
      <alignment horizontal="center" vertical="center"/>
    </xf>
    <xf numFmtId="0" fontId="7" fillId="2" borderId="47" xfId="0" applyNumberFormat="1" applyFont="1" applyFill="1" applyBorder="1" applyAlignment="1" applyProtection="1">
      <alignment horizontal="center" vertical="center"/>
    </xf>
    <xf numFmtId="0" fontId="7" fillId="2" borderId="18" xfId="0" applyFont="1" applyFill="1" applyBorder="1" applyAlignment="1" applyProtection="1">
      <alignment horizontal="center" vertical="center"/>
      <protection locked="0"/>
    </xf>
    <xf numFmtId="8" fontId="18" fillId="2" borderId="18" xfId="0" applyNumberFormat="1" applyFont="1" applyFill="1" applyBorder="1" applyAlignment="1" applyProtection="1">
      <alignment horizontal="center" vertical="center"/>
    </xf>
    <xf numFmtId="8" fontId="18" fillId="2" borderId="48" xfId="0" applyNumberFormat="1" applyFont="1" applyFill="1" applyBorder="1" applyAlignment="1" applyProtection="1">
      <alignment horizontal="center" vertical="center"/>
    </xf>
    <xf numFmtId="0" fontId="7" fillId="0" borderId="10" xfId="0" applyFont="1" applyFill="1" applyBorder="1" applyAlignment="1" applyProtection="1">
      <alignment vertical="center" wrapText="1"/>
      <protection locked="0"/>
    </xf>
    <xf numFmtId="0" fontId="11" fillId="0" borderId="0" xfId="0" applyFont="1" applyBorder="1" applyAlignment="1" applyProtection="1">
      <alignment vertical="center"/>
    </xf>
    <xf numFmtId="0" fontId="7" fillId="2" borderId="46" xfId="0" applyNumberFormat="1" applyFont="1" applyFill="1" applyBorder="1" applyAlignment="1" applyProtection="1">
      <alignment horizontal="center" vertical="center"/>
    </xf>
    <xf numFmtId="0" fontId="7" fillId="8" borderId="2" xfId="0" applyFont="1" applyFill="1" applyBorder="1" applyAlignment="1" applyProtection="1">
      <alignment horizontal="center" vertical="center" wrapText="1"/>
    </xf>
    <xf numFmtId="0" fontId="6" fillId="0" borderId="1"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1" xfId="0" applyFont="1" applyBorder="1" applyAlignment="1" applyProtection="1">
      <alignment horizontal="left" vertical="center"/>
    </xf>
    <xf numFmtId="0" fontId="33" fillId="0" borderId="21" xfId="0" applyFont="1" applyFill="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Alignment="1" applyProtection="1">
      <alignment horizontal="right" vertical="center"/>
    </xf>
    <xf numFmtId="0" fontId="32" fillId="8" borderId="2" xfId="0" applyNumberFormat="1" applyFont="1" applyFill="1" applyBorder="1" applyAlignment="1" applyProtection="1">
      <alignment horizontal="center" vertical="center"/>
    </xf>
    <xf numFmtId="0" fontId="32" fillId="8" borderId="22" xfId="0" applyNumberFormat="1" applyFont="1" applyFill="1" applyBorder="1" applyAlignment="1" applyProtection="1">
      <alignment horizontal="center" vertical="center"/>
    </xf>
    <xf numFmtId="0" fontId="32" fillId="8" borderId="3" xfId="0" applyNumberFormat="1" applyFont="1" applyFill="1" applyBorder="1" applyAlignment="1" applyProtection="1">
      <alignment horizontal="center" vertical="center"/>
    </xf>
    <xf numFmtId="0" fontId="5" fillId="7" borderId="32" xfId="0" applyFont="1" applyFill="1" applyBorder="1" applyAlignment="1">
      <alignment horizontal="left" vertical="center"/>
    </xf>
    <xf numFmtId="0" fontId="5" fillId="7" borderId="1" xfId="0" applyFont="1" applyFill="1" applyBorder="1" applyAlignment="1">
      <alignment horizontal="left" vertical="center"/>
    </xf>
    <xf numFmtId="0" fontId="3"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166" fontId="5" fillId="7" borderId="2" xfId="0" applyNumberFormat="1" applyFont="1" applyFill="1" applyBorder="1" applyAlignment="1" applyProtection="1">
      <alignment horizontal="center" vertical="center"/>
      <protection locked="0"/>
    </xf>
    <xf numFmtId="166" fontId="5" fillId="7" borderId="22" xfId="0" applyNumberFormat="1" applyFont="1" applyFill="1" applyBorder="1" applyAlignment="1" applyProtection="1">
      <alignment horizontal="center" vertical="center"/>
      <protection locked="0"/>
    </xf>
    <xf numFmtId="166" fontId="5" fillId="7" borderId="3"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wrapText="1"/>
    </xf>
    <xf numFmtId="166" fontId="4" fillId="7" borderId="2" xfId="0" applyNumberFormat="1" applyFont="1" applyFill="1" applyBorder="1" applyAlignment="1" applyProtection="1">
      <alignment horizontal="center" vertical="center"/>
      <protection locked="0"/>
    </xf>
    <xf numFmtId="166" fontId="4" fillId="7" borderId="22" xfId="0" applyNumberFormat="1" applyFont="1" applyFill="1" applyBorder="1" applyAlignment="1" applyProtection="1">
      <alignment horizontal="center" vertical="center"/>
      <protection locked="0"/>
    </xf>
    <xf numFmtId="166" fontId="4" fillId="7" borderId="3" xfId="0" applyNumberFormat="1" applyFont="1" applyFill="1" applyBorder="1" applyAlignment="1" applyProtection="1">
      <alignment horizontal="center" vertical="center"/>
      <protection locked="0"/>
    </xf>
    <xf numFmtId="0" fontId="26" fillId="0" borderId="0" xfId="0" applyFont="1" applyBorder="1" applyAlignment="1" applyProtection="1">
      <alignment horizontal="center" vertical="top"/>
    </xf>
    <xf numFmtId="14" fontId="2" fillId="0" borderId="1" xfId="0" applyNumberFormat="1" applyFont="1" applyBorder="1" applyAlignment="1" applyProtection="1">
      <alignment horizontal="center" vertical="center"/>
      <protection locked="0"/>
    </xf>
    <xf numFmtId="0" fontId="4" fillId="0" borderId="32" xfId="0" applyFont="1" applyBorder="1" applyAlignment="1" applyProtection="1">
      <alignment horizontal="right" vertical="center"/>
    </xf>
    <xf numFmtId="0" fontId="4" fillId="0" borderId="1" xfId="0" applyFont="1" applyBorder="1" applyAlignment="1" applyProtection="1">
      <alignment horizontal="right" vertical="center"/>
    </xf>
    <xf numFmtId="0" fontId="18" fillId="0" borderId="2" xfId="0" applyFont="1" applyBorder="1" applyAlignment="1" applyProtection="1">
      <alignment horizontal="right" vertical="center"/>
    </xf>
    <xf numFmtId="0" fontId="18" fillId="0" borderId="22" xfId="0" applyFont="1" applyBorder="1" applyAlignment="1" applyProtection="1">
      <alignment horizontal="right" vertical="center"/>
    </xf>
    <xf numFmtId="164" fontId="18" fillId="0" borderId="30" xfId="0" applyNumberFormat="1" applyFont="1" applyBorder="1" applyAlignment="1" applyProtection="1">
      <alignment horizontal="center" vertical="center"/>
    </xf>
    <xf numFmtId="164" fontId="18" fillId="0" borderId="22" xfId="0" applyNumberFormat="1" applyFont="1" applyBorder="1" applyAlignment="1" applyProtection="1">
      <alignment horizontal="center" vertical="center"/>
    </xf>
    <xf numFmtId="164" fontId="18" fillId="0" borderId="3" xfId="0" applyNumberFormat="1" applyFont="1" applyBorder="1" applyAlignment="1" applyProtection="1">
      <alignment horizontal="center" vertical="center"/>
    </xf>
    <xf numFmtId="0" fontId="7" fillId="0" borderId="0" xfId="0" applyFont="1" applyBorder="1" applyAlignment="1" applyProtection="1">
      <alignment horizontal="center" vertical="center" wrapText="1"/>
    </xf>
    <xf numFmtId="14" fontId="7" fillId="0" borderId="0" xfId="0" applyNumberFormat="1" applyFont="1" applyBorder="1" applyAlignment="1" applyProtection="1">
      <alignment horizontal="center" vertical="center"/>
      <protection locked="0"/>
    </xf>
    <xf numFmtId="0" fontId="23" fillId="0" borderId="0" xfId="0" applyFont="1" applyBorder="1" applyAlignment="1" applyProtection="1">
      <alignment horizontal="center" vertical="center"/>
    </xf>
    <xf numFmtId="0" fontId="18" fillId="0" borderId="12" xfId="0" applyFont="1" applyBorder="1" applyAlignment="1" applyProtection="1">
      <alignment horizontal="right" vertical="center"/>
    </xf>
    <xf numFmtId="0" fontId="18" fillId="0" borderId="13" xfId="0" applyFont="1" applyBorder="1" applyAlignment="1" applyProtection="1">
      <alignment horizontal="right" vertical="center"/>
    </xf>
    <xf numFmtId="0" fontId="18" fillId="4" borderId="2" xfId="0" applyFont="1" applyFill="1" applyBorder="1" applyAlignment="1" applyProtection="1">
      <alignment horizontal="center" vertical="center"/>
    </xf>
    <xf numFmtId="0" fontId="18" fillId="4" borderId="22"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8" fillId="5" borderId="2" xfId="0" applyFont="1" applyFill="1" applyBorder="1" applyAlignment="1" applyProtection="1">
      <alignment horizontal="center" vertical="center"/>
    </xf>
    <xf numFmtId="0" fontId="18" fillId="5" borderId="22" xfId="0" applyFont="1" applyFill="1" applyBorder="1" applyAlignment="1" applyProtection="1">
      <alignment horizontal="center" vertical="center"/>
    </xf>
    <xf numFmtId="0" fontId="18" fillId="5" borderId="3" xfId="0" applyFont="1" applyFill="1" applyBorder="1" applyAlignment="1" applyProtection="1">
      <alignment horizontal="center" vertical="center"/>
    </xf>
    <xf numFmtId="0" fontId="18" fillId="0" borderId="0" xfId="0" applyFont="1" applyBorder="1" applyAlignment="1" applyProtection="1">
      <alignment horizontal="center" vertical="center"/>
    </xf>
    <xf numFmtId="0" fontId="19" fillId="0" borderId="0" xfId="0" applyFont="1" applyBorder="1" applyAlignment="1" applyProtection="1">
      <alignment horizontal="center"/>
    </xf>
    <xf numFmtId="0" fontId="18" fillId="0" borderId="24" xfId="0" applyFont="1" applyBorder="1" applyAlignment="1" applyProtection="1">
      <alignment horizontal="right" vertical="center"/>
    </xf>
    <xf numFmtId="0" fontId="7" fillId="0" borderId="0" xfId="0" applyFont="1" applyBorder="1" applyAlignment="1" applyProtection="1">
      <alignment horizontal="center" vertical="center"/>
    </xf>
    <xf numFmtId="166" fontId="18" fillId="5" borderId="2" xfId="0" applyNumberFormat="1" applyFont="1" applyFill="1" applyBorder="1" applyAlignment="1" applyProtection="1">
      <alignment horizontal="center" vertical="center"/>
    </xf>
    <xf numFmtId="166" fontId="18" fillId="5" borderId="22" xfId="0" applyNumberFormat="1" applyFont="1" applyFill="1" applyBorder="1" applyAlignment="1" applyProtection="1">
      <alignment horizontal="center" vertical="center"/>
    </xf>
    <xf numFmtId="166" fontId="18" fillId="5" borderId="3" xfId="0" applyNumberFormat="1" applyFont="1" applyFill="1" applyBorder="1" applyAlignment="1" applyProtection="1">
      <alignment horizontal="center" vertical="center"/>
    </xf>
    <xf numFmtId="0" fontId="18" fillId="0" borderId="3" xfId="0" applyFont="1" applyBorder="1" applyAlignment="1" applyProtection="1">
      <alignment horizontal="right" vertical="center"/>
    </xf>
    <xf numFmtId="166" fontId="18" fillId="6" borderId="2" xfId="0" applyNumberFormat="1" applyFont="1" applyFill="1" applyBorder="1" applyAlignment="1" applyProtection="1">
      <alignment horizontal="center" vertical="center"/>
    </xf>
    <xf numFmtId="166" fontId="18" fillId="6" borderId="3" xfId="0" applyNumberFormat="1" applyFont="1" applyFill="1" applyBorder="1" applyAlignment="1" applyProtection="1">
      <alignment horizontal="center" vertical="center"/>
    </xf>
    <xf numFmtId="166" fontId="18" fillId="6" borderId="22" xfId="0" applyNumberFormat="1" applyFont="1" applyFill="1" applyBorder="1" applyAlignment="1" applyProtection="1">
      <alignment horizontal="center" vertical="center"/>
    </xf>
    <xf numFmtId="0" fontId="10" fillId="0" borderId="18" xfId="0" applyFont="1" applyBorder="1" applyAlignment="1">
      <alignment horizontal="center"/>
    </xf>
    <xf numFmtId="0" fontId="10" fillId="0" borderId="20" xfId="0" applyFont="1" applyBorder="1" applyAlignment="1">
      <alignment horizontal="center"/>
    </xf>
    <xf numFmtId="0" fontId="0" fillId="3" borderId="15" xfId="0" applyFont="1" applyFill="1" applyBorder="1" applyAlignment="1">
      <alignment horizontal="left" wrapText="1"/>
    </xf>
    <xf numFmtId="0" fontId="33" fillId="0" borderId="9" xfId="0" applyFont="1" applyFill="1" applyBorder="1" applyAlignment="1" applyProtection="1">
      <alignment vertical="center"/>
    </xf>
  </cellXfs>
  <cellStyles count="2">
    <cellStyle name="Currency" xfId="1" builtinId="4"/>
    <cellStyle name="Normal" xfId="0" builtinId="0"/>
  </cellStyles>
  <dxfs count="81">
    <dxf>
      <fill>
        <patternFill>
          <bgColor rgb="FFFFFF00"/>
        </patternFill>
      </fill>
    </dxf>
    <dxf>
      <fill>
        <patternFill>
          <bgColor rgb="FFFFFF00"/>
        </patternFill>
      </fill>
    </dxf>
    <dxf>
      <font>
        <b/>
        <i val="0"/>
      </font>
      <fill>
        <patternFill>
          <bgColor theme="4" tint="0.39994506668294322"/>
        </patternFill>
      </fill>
    </dxf>
    <dxf>
      <fill>
        <patternFill>
          <bgColor theme="4" tint="0.79998168889431442"/>
        </patternFill>
      </fill>
    </dxf>
    <dxf>
      <fill>
        <patternFill>
          <bgColor theme="9" tint="0.39994506668294322"/>
        </patternFill>
      </fill>
    </dxf>
    <dxf>
      <fill>
        <patternFill>
          <bgColor theme="9" tint="0.79998168889431442"/>
        </patternFill>
      </fill>
    </dxf>
    <dxf>
      <fill>
        <patternFill>
          <bgColor rgb="FFFFFF00"/>
        </patternFill>
      </fill>
    </dxf>
    <dxf>
      <font>
        <b/>
        <i val="0"/>
      </font>
      <fill>
        <patternFill>
          <bgColor theme="9" tint="0.39994506668294322"/>
        </patternFill>
      </fill>
    </dxf>
    <dxf>
      <fill>
        <patternFill>
          <bgColor theme="9" tint="0.79998168889431442"/>
        </patternFill>
      </fill>
    </dxf>
    <dxf>
      <font>
        <b/>
        <i val="0"/>
      </font>
      <fill>
        <patternFill>
          <bgColor theme="4" tint="0.39994506668294322"/>
        </patternFill>
      </fill>
    </dxf>
    <dxf>
      <fill>
        <patternFill>
          <bgColor theme="4" tint="0.79998168889431442"/>
        </patternFill>
      </fill>
    </dxf>
    <dxf>
      <font>
        <b val="0"/>
        <i val="0"/>
        <strike val="0"/>
        <condense val="0"/>
        <extend val="0"/>
        <outline val="0"/>
        <shadow val="0"/>
        <u val="none"/>
        <vertAlign val="baseline"/>
        <sz val="10"/>
        <color auto="1"/>
        <name val="Arial Narrow"/>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right style="thin">
          <color indexed="64"/>
        </right>
        <bottom style="thin">
          <color indexed="64"/>
        </bottom>
      </border>
    </dxf>
    <dxf>
      <font>
        <b val="0"/>
        <i val="0"/>
        <strike val="0"/>
        <condense val="0"/>
        <extend val="0"/>
        <outline val="0"/>
        <shadow val="0"/>
        <u val="none"/>
        <vertAlign val="baseline"/>
        <sz val="10"/>
        <color auto="1"/>
        <name val="Arial Narrow"/>
        <family val="2"/>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Narrow"/>
        <family val="2"/>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protection locked="1" hidden="0"/>
    </dxf>
    <dxf>
      <border outline="0">
        <bottom style="thin">
          <color indexed="64"/>
        </bottom>
      </border>
    </dxf>
    <dxf>
      <font>
        <b val="0"/>
        <i val="0"/>
        <strike val="0"/>
        <condense val="0"/>
        <extend val="0"/>
        <outline val="0"/>
        <shadow val="0"/>
        <u val="none"/>
        <vertAlign val="baseline"/>
        <sz val="10"/>
        <color rgb="FF000000"/>
        <name val="Arial Narrow"/>
        <family val="2"/>
        <scheme val="none"/>
      </font>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Narrow"/>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protection locked="1" hidden="0"/>
    </dxf>
    <dxf>
      <border outline="0">
        <bottom style="thin">
          <color indexed="64"/>
        </bottom>
      </border>
    </dxf>
    <dxf>
      <font>
        <b val="0"/>
        <i val="0"/>
        <strike val="0"/>
        <condense val="0"/>
        <extend val="0"/>
        <outline val="0"/>
        <shadow val="0"/>
        <u val="none"/>
        <vertAlign val="baseline"/>
        <sz val="10"/>
        <color rgb="FF000000"/>
        <name val="Arial Narrow"/>
        <scheme val="none"/>
      </font>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Narrow"/>
        <scheme val="none"/>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protection locked="1" hidden="0"/>
    </dxf>
    <dxf>
      <border outline="0">
        <bottom style="thin">
          <color indexed="64"/>
        </bottom>
      </border>
    </dxf>
    <dxf>
      <font>
        <b val="0"/>
        <i val="0"/>
        <strike val="0"/>
        <condense val="0"/>
        <extend val="0"/>
        <outline val="0"/>
        <shadow val="0"/>
        <u val="none"/>
        <vertAlign val="baseline"/>
        <sz val="10"/>
        <color rgb="FF000000"/>
        <name val="Arial Narrow"/>
        <scheme val="none"/>
      </font>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numFmt numFmtId="30" formatCode="@"/>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border outline="0">
        <right style="thin">
          <color indexed="64"/>
        </right>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strike val="0"/>
        <outline val="0"/>
        <shadow val="0"/>
        <u val="none"/>
        <vertAlign val="baseline"/>
        <sz val="10"/>
        <color auto="1"/>
        <name val="Arial Narrow"/>
        <scheme val="none"/>
      </font>
      <fill>
        <patternFill patternType="none">
          <fgColor indexed="64"/>
          <bgColor auto="1"/>
        </patternFill>
      </fill>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Narrow"/>
        <scheme val="none"/>
      </font>
      <fill>
        <patternFill patternType="none">
          <fgColor indexed="64"/>
          <bgColor auto="1"/>
        </patternFill>
      </fill>
      <protection locked="1" hidden="0"/>
    </dxf>
    <dxf>
      <border>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general" vertical="center" textRotation="0" wrapText="0" indent="0" justifyLastLine="0" shrinkToFit="0" readingOrder="0"/>
      <protection locked="1" hidden="0"/>
    </dxf>
    <dxf>
      <border>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Narrow"/>
        <scheme val="none"/>
      </font>
      <numFmt numFmtId="30" formatCode="@"/>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border outline="0">
        <bottom style="thin">
          <color indexed="64"/>
        </bottom>
      </border>
    </dxf>
    <dxf>
      <font>
        <b val="0"/>
        <i val="0"/>
        <strike val="0"/>
        <condense val="0"/>
        <extend val="0"/>
        <outline val="0"/>
        <shadow val="0"/>
        <u val="none"/>
        <vertAlign val="baseline"/>
        <sz val="10"/>
        <color auto="1"/>
        <name val="Arial Narrow"/>
        <scheme val="none"/>
      </font>
      <numFmt numFmtId="30" formatCode="@"/>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Arial Narrow"/>
        <scheme val="none"/>
      </font>
      <numFmt numFmtId="166" formatCode="mmm\ d"/>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s>
  <tableStyles count="2" defaultTableStyle="TableStyleMedium2" defaultPivotStyle="PivotStyleLight16">
    <tableStyle name="TableStyleMedium2 2" pivot="0" count="7" xr9:uid="{00000000-0011-0000-FFFF-FFFF00000000}">
      <tableStyleElement type="wholeTable" dxfId="80"/>
      <tableStyleElement type="headerRow" dxfId="79"/>
      <tableStyleElement type="totalRow" dxfId="78"/>
      <tableStyleElement type="firstColumn" dxfId="77"/>
      <tableStyleElement type="lastColumn" dxfId="76"/>
      <tableStyleElement type="firstRowStripe" dxfId="75"/>
      <tableStyleElement type="firstColumnStripe" dxfId="74"/>
    </tableStyle>
    <tableStyle name="TableStyleMedium2 3" pivot="0" count="7" xr9:uid="{00000000-0011-0000-FFFF-FFFF01000000}">
      <tableStyleElement type="wholeTable" dxfId="73"/>
      <tableStyleElement type="headerRow" dxfId="72"/>
      <tableStyleElement type="totalRow" dxfId="71"/>
      <tableStyleElement type="firstColumn" dxfId="70"/>
      <tableStyleElement type="lastColumn" dxfId="69"/>
      <tableStyleElement type="firstRowStripe" dxfId="68"/>
      <tableStyleElement type="firstColumnStripe" dxfId="67"/>
    </tableStyle>
  </tableStyles>
  <colors>
    <mruColors>
      <color rgb="FFD5EFED"/>
      <color rgb="FF96D7D2"/>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s>
</file>

<file path=xl/drawings/drawing1.xml><?xml version="1.0" encoding="utf-8"?>
<xdr:wsDr xmlns:xdr="http://schemas.openxmlformats.org/drawingml/2006/spreadsheetDrawing" xmlns:a="http://schemas.openxmlformats.org/drawingml/2006/main">
  <xdr:twoCellAnchor editAs="oneCell">
    <xdr:from>
      <xdr:col>14</xdr:col>
      <xdr:colOff>1354251</xdr:colOff>
      <xdr:row>1</xdr:row>
      <xdr:rowOff>100522</xdr:rowOff>
    </xdr:from>
    <xdr:to>
      <xdr:col>15</xdr:col>
      <xdr:colOff>284002</xdr:colOff>
      <xdr:row>4</xdr:row>
      <xdr:rowOff>43883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7564551" y="329122"/>
          <a:ext cx="653776" cy="438661"/>
        </a:xfrm>
        <a:prstGeom prst="rect">
          <a:avLst/>
        </a:prstGeom>
      </xdr:spPr>
    </xdr:pic>
    <xdr:clientData/>
  </xdr:twoCellAnchor>
  <xdr:twoCellAnchor editAs="oneCell">
    <xdr:from>
      <xdr:col>1</xdr:col>
      <xdr:colOff>173151</xdr:colOff>
      <xdr:row>1</xdr:row>
      <xdr:rowOff>124675</xdr:rowOff>
    </xdr:from>
    <xdr:to>
      <xdr:col>3</xdr:col>
      <xdr:colOff>283662</xdr:colOff>
      <xdr:row>4</xdr:row>
      <xdr:rowOff>68036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43240" y="354296"/>
          <a:ext cx="653776" cy="445124"/>
        </a:xfrm>
        <a:prstGeom prst="rect">
          <a:avLst/>
        </a:prstGeom>
        <a:solidFill>
          <a:srgbClr val="96D7D2"/>
        </a:solidFill>
      </xdr:spPr>
    </xdr:pic>
    <xdr:clientData/>
  </xdr:twoCellAnchor>
  <xdr:oneCellAnchor>
    <xdr:from>
      <xdr:col>1</xdr:col>
      <xdr:colOff>212612</xdr:colOff>
      <xdr:row>2</xdr:row>
      <xdr:rowOff>8505</xdr:rowOff>
    </xdr:from>
    <xdr:ext cx="548355" cy="217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82701" y="450737"/>
          <a:ext cx="54835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This One</a:t>
          </a:r>
        </a:p>
      </xdr:txBody>
    </xdr:sp>
    <xdr:clientData/>
  </xdr:oneCellAnchor>
  <xdr:twoCellAnchor>
    <xdr:from>
      <xdr:col>14</xdr:col>
      <xdr:colOff>1362076</xdr:colOff>
      <xdr:row>1</xdr:row>
      <xdr:rowOff>200025</xdr:rowOff>
    </xdr:from>
    <xdr:to>
      <xdr:col>16</xdr:col>
      <xdr:colOff>145457</xdr:colOff>
      <xdr:row>3</xdr:row>
      <xdr:rowOff>4576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572376" y="428625"/>
          <a:ext cx="840781" cy="214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t>These Two</a:t>
          </a:r>
        </a:p>
      </xdr:txBody>
    </xdr:sp>
    <xdr:clientData/>
  </xdr:twoCellAnchor>
  <xdr:twoCellAnchor editAs="oneCell">
    <xdr:from>
      <xdr:col>1</xdr:col>
      <xdr:colOff>30276</xdr:colOff>
      <xdr:row>0</xdr:row>
      <xdr:rowOff>0</xdr:rowOff>
    </xdr:from>
    <xdr:to>
      <xdr:col>3</xdr:col>
      <xdr:colOff>125526</xdr:colOff>
      <xdr:row>1</xdr:row>
      <xdr:rowOff>163469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1" t="1945" r="59722" b="82372"/>
        <a:stretch/>
      </xdr:blipFill>
      <xdr:spPr bwMode="auto">
        <a:xfrm>
          <a:off x="200365" y="131308"/>
          <a:ext cx="638515" cy="393090"/>
        </a:xfrm>
        <a:prstGeom prst="rect">
          <a:avLst/>
        </a:prstGeom>
        <a:ln>
          <a:noFill/>
        </a:ln>
        <a:extLst>
          <a:ext uri="{53640926-AAD7-44D8-BBD7-CCE9431645EC}">
            <a14:shadowObscured xmlns:a14="http://schemas.microsoft.com/office/drawing/2010/main"/>
          </a:ext>
        </a:extLst>
      </xdr:spPr>
    </xdr:pic>
    <xdr:clientData/>
  </xdr:twoCellAnchor>
  <xdr:twoCellAnchor>
    <xdr:from>
      <xdr:col>23</xdr:col>
      <xdr:colOff>76199</xdr:colOff>
      <xdr:row>5</xdr:row>
      <xdr:rowOff>38099</xdr:rowOff>
    </xdr:from>
    <xdr:to>
      <xdr:col>25</xdr:col>
      <xdr:colOff>571499</xdr:colOff>
      <xdr:row>13</xdr:row>
      <xdr:rowOff>104774</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1401424" y="971549"/>
          <a:ext cx="1971675" cy="1457325"/>
        </a:xfrm>
        <a:prstGeom prst="rect">
          <a:avLst/>
        </a:prstGeom>
        <a:solidFill>
          <a:srgbClr val="96D7D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KEY:</a:t>
          </a:r>
          <a:r>
            <a:rPr lang="en-US"/>
            <a:t> </a:t>
          </a:r>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EMG=Emergency</a:t>
          </a:r>
        </a:p>
        <a:p>
          <a:r>
            <a:rPr lang="en-US" sz="1100" b="1" i="0" u="none" strike="noStrike">
              <a:solidFill>
                <a:schemeClr val="dk1"/>
              </a:solidFill>
              <a:effectLst/>
              <a:latin typeface="+mn-lt"/>
              <a:ea typeface="+mn-ea"/>
              <a:cs typeface="+mn-cs"/>
            </a:rPr>
            <a:t>INP=Inpatient</a:t>
          </a:r>
          <a:r>
            <a:rPr lang="en-US"/>
            <a:t> </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PRE=Prevention</a:t>
          </a:r>
          <a:r>
            <a:rPr lang="en-US"/>
            <a:t>        </a:t>
          </a:r>
          <a:r>
            <a:rPr lang="en-US" sz="1100" b="1" i="0" u="none" strike="noStrike">
              <a:solidFill>
                <a:schemeClr val="dk1"/>
              </a:solidFill>
              <a:effectLst/>
              <a:latin typeface="+mn-lt"/>
              <a:ea typeface="+mn-ea"/>
              <a:cs typeface="+mn-cs"/>
            </a:rPr>
            <a:t>NRES=Non-Residential</a:t>
          </a:r>
          <a:r>
            <a:rPr lang="en-US"/>
            <a:t> </a:t>
          </a:r>
          <a:r>
            <a:rPr lang="en-US" sz="1100" b="1" i="0" u="none" strike="noStrike">
              <a:solidFill>
                <a:schemeClr val="dk1"/>
              </a:solidFill>
              <a:effectLst/>
              <a:latin typeface="+mn-lt"/>
              <a:ea typeface="+mn-ea"/>
              <a:cs typeface="+mn-cs"/>
            </a:rPr>
            <a:t>RI=Region Iniative</a:t>
          </a:r>
          <a:r>
            <a:rPr lang="en-US"/>
            <a:t> </a:t>
          </a:r>
          <a:r>
            <a:rPr lang="en-US" sz="1100" b="1" i="0" u="none" strike="noStrike">
              <a:solidFill>
                <a:schemeClr val="dk1"/>
              </a:solidFill>
              <a:effectLst/>
              <a:latin typeface="+mn-lt"/>
              <a:ea typeface="+mn-ea"/>
              <a:cs typeface="+mn-cs"/>
            </a:rPr>
            <a:t>RES=Residential</a:t>
          </a:r>
          <a:r>
            <a:rPr lang="en-US"/>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47625</xdr:rowOff>
    </xdr:from>
    <xdr:to>
      <xdr:col>3</xdr:col>
      <xdr:colOff>133350</xdr:colOff>
      <xdr:row>3</xdr:row>
      <xdr:rowOff>45427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081" t="1945" r="59722" b="82372"/>
        <a:stretch/>
      </xdr:blipFill>
      <xdr:spPr bwMode="auto">
        <a:xfrm>
          <a:off x="152400" y="171450"/>
          <a:ext cx="638175" cy="388327"/>
        </a:xfrm>
        <a:prstGeom prst="rect">
          <a:avLst/>
        </a:prstGeom>
        <a:ln>
          <a:noFill/>
        </a:ln>
        <a:extLst>
          <a:ext uri="{53640926-AAD7-44D8-BBD7-CCE9431645EC}">
            <a14:shadowObscured xmlns:a14="http://schemas.microsoft.com/office/drawing/2010/main"/>
          </a:ext>
        </a:extLst>
      </xdr:spPr>
    </xdr:pic>
    <xdr:clientData/>
  </xdr:twoCellAnchor>
  <xdr:oneCellAnchor>
    <xdr:from>
      <xdr:col>1</xdr:col>
      <xdr:colOff>0</xdr:colOff>
      <xdr:row>43</xdr:row>
      <xdr:rowOff>47625</xdr:rowOff>
    </xdr:from>
    <xdr:ext cx="638175" cy="388327"/>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081" t="1945" r="59722" b="82372"/>
        <a:stretch/>
      </xdr:blipFill>
      <xdr:spPr bwMode="auto">
        <a:xfrm>
          <a:off x="152400" y="171450"/>
          <a:ext cx="638175" cy="388327"/>
        </a:xfrm>
        <a:prstGeom prst="rect">
          <a:avLst/>
        </a:prstGeom>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552450</xdr:colOff>
      <xdr:row>2</xdr:row>
      <xdr:rowOff>19050</xdr:rowOff>
    </xdr:from>
    <xdr:to>
      <xdr:col>1</xdr:col>
      <xdr:colOff>561975</xdr:colOff>
      <xdr:row>2</xdr:row>
      <xdr:rowOff>295274</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a:xfrm flipV="1">
          <a:off x="6534150" y="371475"/>
          <a:ext cx="9525" cy="27622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10</xdr:row>
      <xdr:rowOff>28574</xdr:rowOff>
    </xdr:from>
    <xdr:to>
      <xdr:col>1</xdr:col>
      <xdr:colOff>790574</xdr:colOff>
      <xdr:row>10</xdr:row>
      <xdr:rowOff>585725</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stretch>
          <a:fillRect/>
        </a:stretch>
      </xdr:blipFill>
      <xdr:spPr>
        <a:xfrm>
          <a:off x="6076949" y="3676649"/>
          <a:ext cx="695325" cy="557151"/>
        </a:xfrm>
        <a:prstGeom prst="rect">
          <a:avLst/>
        </a:prstGeom>
      </xdr:spPr>
    </xdr:pic>
    <xdr:clientData/>
  </xdr:twoCellAnchor>
  <xdr:twoCellAnchor editAs="oneCell">
    <xdr:from>
      <xdr:col>1</xdr:col>
      <xdr:colOff>142875</xdr:colOff>
      <xdr:row>11</xdr:row>
      <xdr:rowOff>95250</xdr:rowOff>
    </xdr:from>
    <xdr:to>
      <xdr:col>1</xdr:col>
      <xdr:colOff>1400175</xdr:colOff>
      <xdr:row>12</xdr:row>
      <xdr:rowOff>304800</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rotWithShape="1">
        <a:blip xmlns:r="http://schemas.openxmlformats.org/officeDocument/2006/relationships" r:embed="rId2"/>
        <a:srcRect r="6370" b="39969"/>
        <a:stretch/>
      </xdr:blipFill>
      <xdr:spPr>
        <a:xfrm>
          <a:off x="6124575" y="4438650"/>
          <a:ext cx="1257300" cy="657225"/>
        </a:xfrm>
        <a:prstGeom prst="rect">
          <a:avLst/>
        </a:prstGeom>
      </xdr:spPr>
    </xdr:pic>
    <xdr:clientData/>
  </xdr:twoCellAnchor>
  <xdr:twoCellAnchor>
    <xdr:from>
      <xdr:col>1</xdr:col>
      <xdr:colOff>180975</xdr:colOff>
      <xdr:row>11</xdr:row>
      <xdr:rowOff>133350</xdr:rowOff>
    </xdr:from>
    <xdr:to>
      <xdr:col>1</xdr:col>
      <xdr:colOff>428625</xdr:colOff>
      <xdr:row>11</xdr:row>
      <xdr:rowOff>266700</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5124450" y="4295775"/>
          <a:ext cx="247650"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1314450</xdr:colOff>
      <xdr:row>11</xdr:row>
      <xdr:rowOff>161925</xdr:rowOff>
    </xdr:from>
    <xdr:to>
      <xdr:col>0</xdr:col>
      <xdr:colOff>1571625</xdr:colOff>
      <xdr:row>11</xdr:row>
      <xdr:rowOff>295275</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314450" y="4324350"/>
          <a:ext cx="25717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4457700</xdr:colOff>
      <xdr:row>11</xdr:row>
      <xdr:rowOff>219075</xdr:rowOff>
    </xdr:from>
    <xdr:to>
      <xdr:col>1</xdr:col>
      <xdr:colOff>161925</xdr:colOff>
      <xdr:row>11</xdr:row>
      <xdr:rowOff>219075</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4457700" y="4562475"/>
          <a:ext cx="647700"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152399</xdr:colOff>
      <xdr:row>16</xdr:row>
      <xdr:rowOff>47625</xdr:rowOff>
    </xdr:from>
    <xdr:to>
      <xdr:col>1</xdr:col>
      <xdr:colOff>1152524</xdr:colOff>
      <xdr:row>16</xdr:row>
      <xdr:rowOff>819874</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rotWithShape="1">
        <a:blip xmlns:r="http://schemas.openxmlformats.org/officeDocument/2006/relationships" r:embed="rId3"/>
        <a:srcRect l="2367" t="3704" r="4130" b="5915"/>
        <a:stretch/>
      </xdr:blipFill>
      <xdr:spPr>
        <a:xfrm>
          <a:off x="5353049" y="7391400"/>
          <a:ext cx="1000125" cy="772249"/>
        </a:xfrm>
        <a:prstGeom prst="rect">
          <a:avLst/>
        </a:prstGeom>
      </xdr:spPr>
    </xdr:pic>
    <xdr:clientData/>
  </xdr:twoCellAnchor>
  <xdr:twoCellAnchor editAs="oneCell">
    <xdr:from>
      <xdr:col>1</xdr:col>
      <xdr:colOff>76200</xdr:colOff>
      <xdr:row>9</xdr:row>
      <xdr:rowOff>66675</xdr:rowOff>
    </xdr:from>
    <xdr:to>
      <xdr:col>1</xdr:col>
      <xdr:colOff>809625</xdr:colOff>
      <xdr:row>9</xdr:row>
      <xdr:rowOff>525066</xdr:rowOff>
    </xdr:to>
    <xdr:pic>
      <xdr:nvPicPr>
        <xdr:cNvPr id="33" name="Pictur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4"/>
        <a:stretch>
          <a:fillRect/>
        </a:stretch>
      </xdr:blipFill>
      <xdr:spPr>
        <a:xfrm>
          <a:off x="6057900" y="3143250"/>
          <a:ext cx="733425" cy="458391"/>
        </a:xfrm>
        <a:prstGeom prst="rect">
          <a:avLst/>
        </a:prstGeom>
      </xdr:spPr>
    </xdr:pic>
    <xdr:clientData/>
  </xdr:twoCellAnchor>
  <xdr:twoCellAnchor>
    <xdr:from>
      <xdr:col>1</xdr:col>
      <xdr:colOff>1524000</xdr:colOff>
      <xdr:row>11</xdr:row>
      <xdr:rowOff>342900</xdr:rowOff>
    </xdr:from>
    <xdr:to>
      <xdr:col>1</xdr:col>
      <xdr:colOff>2847975</xdr:colOff>
      <xdr:row>12</xdr:row>
      <xdr:rowOff>238125</xdr:rowOff>
    </xdr:to>
    <xdr:grpSp>
      <xdr:nvGrpSpPr>
        <xdr:cNvPr id="39" name="Group 38">
          <a:extLst>
            <a:ext uri="{FF2B5EF4-FFF2-40B4-BE49-F238E27FC236}">
              <a16:creationId xmlns:a16="http://schemas.microsoft.com/office/drawing/2014/main" id="{00000000-0008-0000-0200-000027000000}"/>
            </a:ext>
          </a:extLst>
        </xdr:cNvPr>
        <xdr:cNvGrpSpPr/>
      </xdr:nvGrpSpPr>
      <xdr:grpSpPr>
        <a:xfrm>
          <a:off x="6724650" y="5229225"/>
          <a:ext cx="1323975" cy="342900"/>
          <a:chOff x="7381875" y="4943475"/>
          <a:chExt cx="1323975" cy="342900"/>
        </a:xfrm>
      </xdr:grpSpPr>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7858125" y="4943475"/>
            <a:ext cx="8477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Info Only</a:t>
            </a:r>
          </a:p>
        </xdr:txBody>
      </xdr:sp>
      <xdr:cxnSp macro="">
        <xdr:nvCxnSpPr>
          <xdr:cNvPr id="37" name="Straight Arrow Connector 36">
            <a:extLst>
              <a:ext uri="{FF2B5EF4-FFF2-40B4-BE49-F238E27FC236}">
                <a16:creationId xmlns:a16="http://schemas.microsoft.com/office/drawing/2014/main" id="{00000000-0008-0000-0200-000025000000}"/>
              </a:ext>
            </a:extLst>
          </xdr:cNvPr>
          <xdr:cNvCxnSpPr/>
        </xdr:nvCxnSpPr>
        <xdr:spPr>
          <a:xfrm flipH="1">
            <a:off x="7381875" y="5114925"/>
            <a:ext cx="46672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866775</xdr:colOff>
      <xdr:row>9</xdr:row>
      <xdr:rowOff>142875</xdr:rowOff>
    </xdr:from>
    <xdr:to>
      <xdr:col>1</xdr:col>
      <xdr:colOff>3114675</xdr:colOff>
      <xdr:row>9</xdr:row>
      <xdr:rowOff>485775</xdr:rowOff>
    </xdr:to>
    <xdr:grpSp>
      <xdr:nvGrpSpPr>
        <xdr:cNvPr id="40" name="Group 39">
          <a:extLst>
            <a:ext uri="{FF2B5EF4-FFF2-40B4-BE49-F238E27FC236}">
              <a16:creationId xmlns:a16="http://schemas.microsoft.com/office/drawing/2014/main" id="{00000000-0008-0000-0200-000028000000}"/>
            </a:ext>
          </a:extLst>
        </xdr:cNvPr>
        <xdr:cNvGrpSpPr/>
      </xdr:nvGrpSpPr>
      <xdr:grpSpPr>
        <a:xfrm>
          <a:off x="6067425" y="3762375"/>
          <a:ext cx="2247900" cy="342900"/>
          <a:chOff x="7381875" y="4943475"/>
          <a:chExt cx="1323975" cy="342900"/>
        </a:xfrm>
      </xdr:grpSpPr>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7858125" y="4943475"/>
            <a:ext cx="8477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Use to Select choice</a:t>
            </a:r>
          </a:p>
        </xdr:txBody>
      </xdr:sp>
      <xdr:cxnSp macro="">
        <xdr:nvCxnSpPr>
          <xdr:cNvPr id="42" name="Straight Arrow Connector 41">
            <a:extLst>
              <a:ext uri="{FF2B5EF4-FFF2-40B4-BE49-F238E27FC236}">
                <a16:creationId xmlns:a16="http://schemas.microsoft.com/office/drawing/2014/main" id="{00000000-0008-0000-0200-00002A000000}"/>
              </a:ext>
            </a:extLst>
          </xdr:cNvPr>
          <xdr:cNvCxnSpPr/>
        </xdr:nvCxnSpPr>
        <xdr:spPr>
          <a:xfrm flipH="1">
            <a:off x="7381875" y="5114925"/>
            <a:ext cx="46672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152400</xdr:colOff>
      <xdr:row>19</xdr:row>
      <xdr:rowOff>76200</xdr:rowOff>
    </xdr:from>
    <xdr:to>
      <xdr:col>1</xdr:col>
      <xdr:colOff>1533304</xdr:colOff>
      <xdr:row>19</xdr:row>
      <xdr:rowOff>1093317</xdr:rowOff>
    </xdr:to>
    <xdr:pic>
      <xdr:nvPicPr>
        <xdr:cNvPr id="44" name="Pictur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5"/>
        <a:stretch>
          <a:fillRect/>
        </a:stretch>
      </xdr:blipFill>
      <xdr:spPr>
        <a:xfrm>
          <a:off x="5353050" y="8858250"/>
          <a:ext cx="1380904" cy="1017117"/>
        </a:xfrm>
        <a:prstGeom prst="rect">
          <a:avLst/>
        </a:prstGeom>
      </xdr:spPr>
    </xdr:pic>
    <xdr:clientData/>
  </xdr:twoCellAnchor>
  <xdr:twoCellAnchor editAs="oneCell">
    <xdr:from>
      <xdr:col>1</xdr:col>
      <xdr:colOff>114299</xdr:colOff>
      <xdr:row>15</xdr:row>
      <xdr:rowOff>38100</xdr:rowOff>
    </xdr:from>
    <xdr:to>
      <xdr:col>1</xdr:col>
      <xdr:colOff>800000</xdr:colOff>
      <xdr:row>15</xdr:row>
      <xdr:rowOff>418127</xdr:rowOff>
    </xdr:to>
    <xdr:pic>
      <xdr:nvPicPr>
        <xdr:cNvPr id="45" name="Pictur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6"/>
        <a:stretch>
          <a:fillRect/>
        </a:stretch>
      </xdr:blipFill>
      <xdr:spPr>
        <a:xfrm>
          <a:off x="5314949" y="6677025"/>
          <a:ext cx="685701" cy="380027"/>
        </a:xfrm>
        <a:prstGeom prst="rect">
          <a:avLst/>
        </a:prstGeom>
      </xdr:spPr>
    </xdr:pic>
    <xdr:clientData/>
  </xdr:twoCellAnchor>
  <xdr:twoCellAnchor editAs="oneCell">
    <xdr:from>
      <xdr:col>1</xdr:col>
      <xdr:colOff>171450</xdr:colOff>
      <xdr:row>20</xdr:row>
      <xdr:rowOff>76200</xdr:rowOff>
    </xdr:from>
    <xdr:to>
      <xdr:col>1</xdr:col>
      <xdr:colOff>1114307</xdr:colOff>
      <xdr:row>20</xdr:row>
      <xdr:rowOff>390486</xdr:rowOff>
    </xdr:to>
    <xdr:pic>
      <xdr:nvPicPr>
        <xdr:cNvPr id="51" name="Picture 50">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7"/>
        <a:stretch>
          <a:fillRect/>
        </a:stretch>
      </xdr:blipFill>
      <xdr:spPr>
        <a:xfrm>
          <a:off x="5114925" y="10067925"/>
          <a:ext cx="942857" cy="314286"/>
        </a:xfrm>
        <a:prstGeom prst="rect">
          <a:avLst/>
        </a:prstGeom>
      </xdr:spPr>
    </xdr:pic>
    <xdr:clientData/>
  </xdr:twoCellAnchor>
  <xdr:twoCellAnchor editAs="oneCell">
    <xdr:from>
      <xdr:col>1</xdr:col>
      <xdr:colOff>161925</xdr:colOff>
      <xdr:row>18</xdr:row>
      <xdr:rowOff>66675</xdr:rowOff>
    </xdr:from>
    <xdr:to>
      <xdr:col>1</xdr:col>
      <xdr:colOff>1114273</xdr:colOff>
      <xdr:row>18</xdr:row>
      <xdr:rowOff>527968</xdr:rowOff>
    </xdr:to>
    <xdr:pic>
      <xdr:nvPicPr>
        <xdr:cNvPr id="52" name="Picture 51">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8"/>
        <a:stretch>
          <a:fillRect/>
        </a:stretch>
      </xdr:blipFill>
      <xdr:spPr>
        <a:xfrm>
          <a:off x="5362575" y="8258175"/>
          <a:ext cx="952348" cy="461293"/>
        </a:xfrm>
        <a:prstGeom prst="rect">
          <a:avLst/>
        </a:prstGeom>
      </xdr:spPr>
    </xdr:pic>
    <xdr:clientData/>
  </xdr:twoCellAnchor>
  <xdr:twoCellAnchor editAs="oneCell">
    <xdr:from>
      <xdr:col>1</xdr:col>
      <xdr:colOff>152400</xdr:colOff>
      <xdr:row>21</xdr:row>
      <xdr:rowOff>85725</xdr:rowOff>
    </xdr:from>
    <xdr:to>
      <xdr:col>1</xdr:col>
      <xdr:colOff>1923829</xdr:colOff>
      <xdr:row>21</xdr:row>
      <xdr:rowOff>533344</xdr:rowOff>
    </xdr:to>
    <xdr:pic>
      <xdr:nvPicPr>
        <xdr:cNvPr id="53" name="Picture 52">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9"/>
        <a:stretch>
          <a:fillRect/>
        </a:stretch>
      </xdr:blipFill>
      <xdr:spPr>
        <a:xfrm>
          <a:off x="5095875" y="10820400"/>
          <a:ext cx="1771429" cy="447619"/>
        </a:xfrm>
        <a:prstGeom prst="rect">
          <a:avLst/>
        </a:prstGeom>
      </xdr:spPr>
    </xdr:pic>
    <xdr:clientData/>
  </xdr:twoCellAnchor>
  <xdr:twoCellAnchor editAs="oneCell">
    <xdr:from>
      <xdr:col>0</xdr:col>
      <xdr:colOff>4305300</xdr:colOff>
      <xdr:row>23</xdr:row>
      <xdr:rowOff>95251</xdr:rowOff>
    </xdr:from>
    <xdr:to>
      <xdr:col>1</xdr:col>
      <xdr:colOff>4057063</xdr:colOff>
      <xdr:row>23</xdr:row>
      <xdr:rowOff>1085851</xdr:rowOff>
    </xdr:to>
    <xdr:pic>
      <xdr:nvPicPr>
        <xdr:cNvPr id="55" name="Picture 54">
          <a:extLst>
            <a:ext uri="{FF2B5EF4-FFF2-40B4-BE49-F238E27FC236}">
              <a16:creationId xmlns:a16="http://schemas.microsoft.com/office/drawing/2014/main" id="{00000000-0008-0000-0200-000037000000}"/>
            </a:ext>
          </a:extLst>
        </xdr:cNvPr>
        <xdr:cNvPicPr>
          <a:picLocks noChangeAspect="1"/>
        </xdr:cNvPicPr>
      </xdr:nvPicPr>
      <xdr:blipFill rotWithShape="1">
        <a:blip xmlns:r="http://schemas.openxmlformats.org/officeDocument/2006/relationships" r:embed="rId10"/>
        <a:srcRect b="6295"/>
        <a:stretch/>
      </xdr:blipFill>
      <xdr:spPr>
        <a:xfrm>
          <a:off x="4305300" y="11601451"/>
          <a:ext cx="4952413" cy="990600"/>
        </a:xfrm>
        <a:prstGeom prst="rect">
          <a:avLst/>
        </a:prstGeom>
      </xdr:spPr>
    </xdr:pic>
    <xdr:clientData/>
  </xdr:twoCellAnchor>
  <xdr:twoCellAnchor>
    <xdr:from>
      <xdr:col>1</xdr:col>
      <xdr:colOff>1971672</xdr:colOff>
      <xdr:row>4</xdr:row>
      <xdr:rowOff>85725</xdr:rowOff>
    </xdr:from>
    <xdr:to>
      <xdr:col>1</xdr:col>
      <xdr:colOff>3838571</xdr:colOff>
      <xdr:row>4</xdr:row>
      <xdr:rowOff>428625</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7172322" y="1819275"/>
          <a:ext cx="1866899" cy="342900"/>
          <a:chOff x="7615152" y="4943475"/>
          <a:chExt cx="1235711" cy="342900"/>
        </a:xfrm>
      </xdr:grpSpPr>
      <xdr:sp macro="" textlink="">
        <xdr:nvSpPr>
          <xdr:cNvPr id="63" name="TextBox 62">
            <a:extLst>
              <a:ext uri="{FF2B5EF4-FFF2-40B4-BE49-F238E27FC236}">
                <a16:creationId xmlns:a16="http://schemas.microsoft.com/office/drawing/2014/main" id="{00000000-0008-0000-0200-00003F000000}"/>
              </a:ext>
            </a:extLst>
          </xdr:cNvPr>
          <xdr:cNvSpPr txBox="1"/>
        </xdr:nvSpPr>
        <xdr:spPr>
          <a:xfrm>
            <a:off x="7811716" y="4943475"/>
            <a:ext cx="1039147"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Will autofill to 2nd form</a:t>
            </a:r>
          </a:p>
        </xdr:txBody>
      </xdr:sp>
      <xdr:cxnSp macro="">
        <xdr:nvCxnSpPr>
          <xdr:cNvPr id="64" name="Straight Arrow Connector 63">
            <a:extLst>
              <a:ext uri="{FF2B5EF4-FFF2-40B4-BE49-F238E27FC236}">
                <a16:creationId xmlns:a16="http://schemas.microsoft.com/office/drawing/2014/main" id="{00000000-0008-0000-0200-000040000000}"/>
              </a:ext>
            </a:extLst>
          </xdr:cNvPr>
          <xdr:cNvCxnSpPr>
            <a:stCxn id="63" idx="1"/>
          </xdr:cNvCxnSpPr>
        </xdr:nvCxnSpPr>
        <xdr:spPr>
          <a:xfrm flipH="1">
            <a:off x="7615152" y="5114925"/>
            <a:ext cx="1965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261761</xdr:colOff>
      <xdr:row>4</xdr:row>
      <xdr:rowOff>66676</xdr:rowOff>
    </xdr:from>
    <xdr:to>
      <xdr:col>1</xdr:col>
      <xdr:colOff>1495248</xdr:colOff>
      <xdr:row>4</xdr:row>
      <xdr:rowOff>466726</xdr:rowOff>
    </xdr:to>
    <xdr:pic>
      <xdr:nvPicPr>
        <xdr:cNvPr id="66" name="Picture 65">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11"/>
        <a:stretch>
          <a:fillRect/>
        </a:stretch>
      </xdr:blipFill>
      <xdr:spPr>
        <a:xfrm>
          <a:off x="5462411" y="1800226"/>
          <a:ext cx="1233487" cy="400050"/>
        </a:xfrm>
        <a:prstGeom prst="rect">
          <a:avLst/>
        </a:prstGeom>
      </xdr:spPr>
    </xdr:pic>
    <xdr:clientData/>
  </xdr:twoCellAnchor>
  <xdr:twoCellAnchor>
    <xdr:from>
      <xdr:col>1</xdr:col>
      <xdr:colOff>1971672</xdr:colOff>
      <xdr:row>3</xdr:row>
      <xdr:rowOff>76200</xdr:rowOff>
    </xdr:from>
    <xdr:to>
      <xdr:col>1</xdr:col>
      <xdr:colOff>3838571</xdr:colOff>
      <xdr:row>3</xdr:row>
      <xdr:rowOff>419100</xdr:rowOff>
    </xdr:to>
    <xdr:grpSp>
      <xdr:nvGrpSpPr>
        <xdr:cNvPr id="69" name="Group 68">
          <a:extLst>
            <a:ext uri="{FF2B5EF4-FFF2-40B4-BE49-F238E27FC236}">
              <a16:creationId xmlns:a16="http://schemas.microsoft.com/office/drawing/2014/main" id="{00000000-0008-0000-0200-000045000000}"/>
            </a:ext>
          </a:extLst>
        </xdr:cNvPr>
        <xdr:cNvGrpSpPr/>
      </xdr:nvGrpSpPr>
      <xdr:grpSpPr>
        <a:xfrm>
          <a:off x="7172322" y="1314450"/>
          <a:ext cx="1866899" cy="342900"/>
          <a:chOff x="7615152" y="4943475"/>
          <a:chExt cx="1235711" cy="342900"/>
        </a:xfrm>
      </xdr:grpSpPr>
      <xdr:sp macro="" textlink="">
        <xdr:nvSpPr>
          <xdr:cNvPr id="70" name="TextBox 69">
            <a:extLst>
              <a:ext uri="{FF2B5EF4-FFF2-40B4-BE49-F238E27FC236}">
                <a16:creationId xmlns:a16="http://schemas.microsoft.com/office/drawing/2014/main" id="{00000000-0008-0000-0200-000046000000}"/>
              </a:ext>
            </a:extLst>
          </xdr:cNvPr>
          <xdr:cNvSpPr txBox="1"/>
        </xdr:nvSpPr>
        <xdr:spPr>
          <a:xfrm>
            <a:off x="7811716" y="4943475"/>
            <a:ext cx="1039147"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Will autofill to 2nd form</a:t>
            </a:r>
          </a:p>
        </xdr:txBody>
      </xdr:sp>
      <xdr:cxnSp macro="">
        <xdr:nvCxnSpPr>
          <xdr:cNvPr id="71" name="Straight Arrow Connector 70">
            <a:extLst>
              <a:ext uri="{FF2B5EF4-FFF2-40B4-BE49-F238E27FC236}">
                <a16:creationId xmlns:a16="http://schemas.microsoft.com/office/drawing/2014/main" id="{00000000-0008-0000-0200-000047000000}"/>
              </a:ext>
            </a:extLst>
          </xdr:cNvPr>
          <xdr:cNvCxnSpPr>
            <a:stCxn id="70" idx="1"/>
          </xdr:cNvCxnSpPr>
        </xdr:nvCxnSpPr>
        <xdr:spPr>
          <a:xfrm flipH="1">
            <a:off x="7615152" y="5114925"/>
            <a:ext cx="1965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297178</xdr:colOff>
      <xdr:row>3</xdr:row>
      <xdr:rowOff>76200</xdr:rowOff>
    </xdr:from>
    <xdr:to>
      <xdr:col>1</xdr:col>
      <xdr:colOff>1485733</xdr:colOff>
      <xdr:row>3</xdr:row>
      <xdr:rowOff>466725</xdr:rowOff>
    </xdr:to>
    <xdr:pic>
      <xdr:nvPicPr>
        <xdr:cNvPr id="72" name="Picture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2"/>
        <a:stretch>
          <a:fillRect/>
        </a:stretch>
      </xdr:blipFill>
      <xdr:spPr>
        <a:xfrm>
          <a:off x="5497828" y="1314450"/>
          <a:ext cx="1188555" cy="390525"/>
        </a:xfrm>
        <a:prstGeom prst="rect">
          <a:avLst/>
        </a:prstGeom>
      </xdr:spPr>
    </xdr:pic>
    <xdr:clientData/>
  </xdr:twoCellAnchor>
  <xdr:twoCellAnchor editAs="oneCell">
    <xdr:from>
      <xdr:col>1</xdr:col>
      <xdr:colOff>171450</xdr:colOff>
      <xdr:row>24</xdr:row>
      <xdr:rowOff>66675</xdr:rowOff>
    </xdr:from>
    <xdr:to>
      <xdr:col>1</xdr:col>
      <xdr:colOff>1961926</xdr:colOff>
      <xdr:row>24</xdr:row>
      <xdr:rowOff>352389</xdr:rowOff>
    </xdr:to>
    <xdr:pic>
      <xdr:nvPicPr>
        <xdr:cNvPr id="73" name="Picture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3"/>
        <a:stretch>
          <a:fillRect/>
        </a:stretch>
      </xdr:blipFill>
      <xdr:spPr>
        <a:xfrm>
          <a:off x="5372100" y="12801600"/>
          <a:ext cx="1790476" cy="285714"/>
        </a:xfrm>
        <a:prstGeom prst="rect">
          <a:avLst/>
        </a:prstGeom>
      </xdr:spPr>
    </xdr:pic>
    <xdr:clientData/>
  </xdr:twoCellAnchor>
  <xdr:twoCellAnchor editAs="oneCell">
    <xdr:from>
      <xdr:col>1</xdr:col>
      <xdr:colOff>2238374</xdr:colOff>
      <xdr:row>24</xdr:row>
      <xdr:rowOff>110670</xdr:rowOff>
    </xdr:from>
    <xdr:to>
      <xdr:col>1</xdr:col>
      <xdr:colOff>3133725</xdr:colOff>
      <xdr:row>24</xdr:row>
      <xdr:rowOff>323849</xdr:rowOff>
    </xdr:to>
    <xdr:pic>
      <xdr:nvPicPr>
        <xdr:cNvPr id="74" name="Picture 73">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14"/>
        <a:stretch>
          <a:fillRect/>
        </a:stretch>
      </xdr:blipFill>
      <xdr:spPr>
        <a:xfrm>
          <a:off x="7439024" y="12845595"/>
          <a:ext cx="895351" cy="213179"/>
        </a:xfrm>
        <a:prstGeom prst="rect">
          <a:avLst/>
        </a:prstGeom>
      </xdr:spPr>
    </xdr:pic>
    <xdr:clientData/>
  </xdr:twoCellAnchor>
  <xdr:twoCellAnchor>
    <xdr:from>
      <xdr:col>1</xdr:col>
      <xdr:colOff>2095500</xdr:colOff>
      <xdr:row>35</xdr:row>
      <xdr:rowOff>57150</xdr:rowOff>
    </xdr:from>
    <xdr:to>
      <xdr:col>1</xdr:col>
      <xdr:colOff>2105025</xdr:colOff>
      <xdr:row>35</xdr:row>
      <xdr:rowOff>333374</xdr:rowOff>
    </xdr:to>
    <xdr:cxnSp macro="">
      <xdr:nvCxnSpPr>
        <xdr:cNvPr id="76" name="Straight Arrow Connector 75">
          <a:extLst>
            <a:ext uri="{FF2B5EF4-FFF2-40B4-BE49-F238E27FC236}">
              <a16:creationId xmlns:a16="http://schemas.microsoft.com/office/drawing/2014/main" id="{00000000-0008-0000-0200-00004C000000}"/>
            </a:ext>
          </a:extLst>
        </xdr:cNvPr>
        <xdr:cNvCxnSpPr/>
      </xdr:nvCxnSpPr>
      <xdr:spPr>
        <a:xfrm flipV="1">
          <a:off x="7296150" y="16497300"/>
          <a:ext cx="9525" cy="27622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180975</xdr:colOff>
      <xdr:row>38</xdr:row>
      <xdr:rowOff>19050</xdr:rowOff>
    </xdr:from>
    <xdr:to>
      <xdr:col>1</xdr:col>
      <xdr:colOff>2095261</xdr:colOff>
      <xdr:row>38</xdr:row>
      <xdr:rowOff>171431</xdr:rowOff>
    </xdr:to>
    <xdr:pic>
      <xdr:nvPicPr>
        <xdr:cNvPr id="77" name="Picture 76">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5"/>
        <a:stretch>
          <a:fillRect/>
        </a:stretch>
      </xdr:blipFill>
      <xdr:spPr>
        <a:xfrm>
          <a:off x="5381625" y="17449800"/>
          <a:ext cx="1914286" cy="152381"/>
        </a:xfrm>
        <a:prstGeom prst="rect">
          <a:avLst/>
        </a:prstGeom>
      </xdr:spPr>
    </xdr:pic>
    <xdr:clientData/>
  </xdr:twoCellAnchor>
  <xdr:twoCellAnchor editAs="oneCell">
    <xdr:from>
      <xdr:col>1</xdr:col>
      <xdr:colOff>200025</xdr:colOff>
      <xdr:row>37</xdr:row>
      <xdr:rowOff>28575</xdr:rowOff>
    </xdr:from>
    <xdr:to>
      <xdr:col>1</xdr:col>
      <xdr:colOff>1857168</xdr:colOff>
      <xdr:row>37</xdr:row>
      <xdr:rowOff>180956</xdr:rowOff>
    </xdr:to>
    <xdr:pic>
      <xdr:nvPicPr>
        <xdr:cNvPr id="78" name="Picture 77">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16"/>
        <a:stretch>
          <a:fillRect/>
        </a:stretch>
      </xdr:blipFill>
      <xdr:spPr>
        <a:xfrm>
          <a:off x="5400675" y="17268825"/>
          <a:ext cx="1657143" cy="152381"/>
        </a:xfrm>
        <a:prstGeom prst="rect">
          <a:avLst/>
        </a:prstGeom>
      </xdr:spPr>
    </xdr:pic>
    <xdr:clientData/>
  </xdr:twoCellAnchor>
  <xdr:twoCellAnchor editAs="oneCell">
    <xdr:from>
      <xdr:col>1</xdr:col>
      <xdr:colOff>114299</xdr:colOff>
      <xdr:row>14</xdr:row>
      <xdr:rowOff>76200</xdr:rowOff>
    </xdr:from>
    <xdr:to>
      <xdr:col>1</xdr:col>
      <xdr:colOff>1409510</xdr:colOff>
      <xdr:row>14</xdr:row>
      <xdr:rowOff>581251</xdr:rowOff>
    </xdr:to>
    <xdr:pic>
      <xdr:nvPicPr>
        <xdr:cNvPr id="80" name="Picture 79">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17"/>
        <a:stretch>
          <a:fillRect/>
        </a:stretch>
      </xdr:blipFill>
      <xdr:spPr>
        <a:xfrm>
          <a:off x="5314949" y="6048375"/>
          <a:ext cx="1295211" cy="505051"/>
        </a:xfrm>
        <a:prstGeom prst="rect">
          <a:avLst/>
        </a:prstGeom>
      </xdr:spPr>
    </xdr:pic>
    <xdr:clientData/>
  </xdr:twoCellAnchor>
  <xdr:twoCellAnchor>
    <xdr:from>
      <xdr:col>1</xdr:col>
      <xdr:colOff>2000247</xdr:colOff>
      <xdr:row>5</xdr:row>
      <xdr:rowOff>85725</xdr:rowOff>
    </xdr:from>
    <xdr:to>
      <xdr:col>1</xdr:col>
      <xdr:colOff>3867146</xdr:colOff>
      <xdr:row>5</xdr:row>
      <xdr:rowOff>428625</xdr:rowOff>
    </xdr:to>
    <xdr:grpSp>
      <xdr:nvGrpSpPr>
        <xdr:cNvPr id="43" name="Group 42">
          <a:extLst>
            <a:ext uri="{FF2B5EF4-FFF2-40B4-BE49-F238E27FC236}">
              <a16:creationId xmlns:a16="http://schemas.microsoft.com/office/drawing/2014/main" id="{00000000-0008-0000-0200-00002B000000}"/>
            </a:ext>
          </a:extLst>
        </xdr:cNvPr>
        <xdr:cNvGrpSpPr/>
      </xdr:nvGrpSpPr>
      <xdr:grpSpPr>
        <a:xfrm>
          <a:off x="7200897" y="2314575"/>
          <a:ext cx="1866899" cy="342900"/>
          <a:chOff x="7615152" y="4943475"/>
          <a:chExt cx="1235711" cy="342900"/>
        </a:xfrm>
      </xdr:grpSpPr>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7811716" y="4943475"/>
            <a:ext cx="1039147"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Will autofill to 2nd form</a:t>
            </a:r>
          </a:p>
        </xdr:txBody>
      </xdr:sp>
      <xdr:cxnSp macro="">
        <xdr:nvCxnSpPr>
          <xdr:cNvPr id="47" name="Straight Arrow Connector 46">
            <a:extLst>
              <a:ext uri="{FF2B5EF4-FFF2-40B4-BE49-F238E27FC236}">
                <a16:creationId xmlns:a16="http://schemas.microsoft.com/office/drawing/2014/main" id="{00000000-0008-0000-0200-00002F000000}"/>
              </a:ext>
            </a:extLst>
          </xdr:cNvPr>
          <xdr:cNvCxnSpPr>
            <a:stCxn id="46" idx="1"/>
          </xdr:cNvCxnSpPr>
        </xdr:nvCxnSpPr>
        <xdr:spPr>
          <a:xfrm flipH="1">
            <a:off x="7615152" y="5114925"/>
            <a:ext cx="19656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142875</xdr:colOff>
      <xdr:row>5</xdr:row>
      <xdr:rowOff>38100</xdr:rowOff>
    </xdr:from>
    <xdr:to>
      <xdr:col>1</xdr:col>
      <xdr:colOff>1742865</xdr:colOff>
      <xdr:row>5</xdr:row>
      <xdr:rowOff>463706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8"/>
        <a:stretch>
          <a:fillRect/>
        </a:stretch>
      </xdr:blipFill>
      <xdr:spPr>
        <a:xfrm>
          <a:off x="5343525" y="2266950"/>
          <a:ext cx="1599990" cy="425606"/>
        </a:xfrm>
        <a:prstGeom prst="rect">
          <a:avLst/>
        </a:prstGeom>
      </xdr:spPr>
    </xdr:pic>
    <xdr:clientData/>
  </xdr:twoCellAnchor>
  <xdr:twoCellAnchor editAs="oneCell">
    <xdr:from>
      <xdr:col>1</xdr:col>
      <xdr:colOff>66675</xdr:colOff>
      <xdr:row>1</xdr:row>
      <xdr:rowOff>171451</xdr:rowOff>
    </xdr:from>
    <xdr:to>
      <xdr:col>1</xdr:col>
      <xdr:colOff>4104576</xdr:colOff>
      <xdr:row>1</xdr:row>
      <xdr:rowOff>374402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9"/>
        <a:stretch>
          <a:fillRect/>
        </a:stretch>
      </xdr:blipFill>
      <xdr:spPr>
        <a:xfrm>
          <a:off x="5267325" y="619126"/>
          <a:ext cx="4037901" cy="202951"/>
        </a:xfrm>
        <a:prstGeom prst="rect">
          <a:avLst/>
        </a:prstGeom>
      </xdr:spPr>
    </xdr:pic>
    <xdr:clientData/>
  </xdr:twoCellAnchor>
  <xdr:twoCellAnchor editAs="oneCell">
    <xdr:from>
      <xdr:col>1</xdr:col>
      <xdr:colOff>28575</xdr:colOff>
      <xdr:row>6</xdr:row>
      <xdr:rowOff>9526</xdr:rowOff>
    </xdr:from>
    <xdr:to>
      <xdr:col>1</xdr:col>
      <xdr:colOff>3599781</xdr:colOff>
      <xdr:row>6</xdr:row>
      <xdr:rowOff>372376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0"/>
        <a:stretch>
          <a:fillRect/>
        </a:stretch>
      </xdr:blipFill>
      <xdr:spPr>
        <a:xfrm>
          <a:off x="4972050" y="2733676"/>
          <a:ext cx="3571206" cy="362850"/>
        </a:xfrm>
        <a:prstGeom prst="rect">
          <a:avLst/>
        </a:prstGeom>
      </xdr:spPr>
    </xdr:pic>
    <xdr:clientData/>
  </xdr:twoCellAnchor>
  <xdr:twoCellAnchor editAs="oneCell">
    <xdr:from>
      <xdr:col>1</xdr:col>
      <xdr:colOff>85725</xdr:colOff>
      <xdr:row>7</xdr:row>
      <xdr:rowOff>19050</xdr:rowOff>
    </xdr:from>
    <xdr:to>
      <xdr:col>1</xdr:col>
      <xdr:colOff>3457575</xdr:colOff>
      <xdr:row>8</xdr:row>
      <xdr:rowOff>928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1"/>
        <a:stretch>
          <a:fillRect/>
        </a:stretch>
      </xdr:blipFill>
      <xdr:spPr>
        <a:xfrm>
          <a:off x="5029200" y="3133725"/>
          <a:ext cx="3371850" cy="334303"/>
        </a:xfrm>
        <a:prstGeom prst="rect">
          <a:avLst/>
        </a:prstGeom>
      </xdr:spPr>
    </xdr:pic>
    <xdr:clientData/>
  </xdr:twoCellAnchor>
  <xdr:oneCellAnchor>
    <xdr:from>
      <xdr:col>1</xdr:col>
      <xdr:colOff>95250</xdr:colOff>
      <xdr:row>29</xdr:row>
      <xdr:rowOff>85725</xdr:rowOff>
    </xdr:from>
    <xdr:ext cx="1790476" cy="285714"/>
    <xdr:pic>
      <xdr:nvPicPr>
        <xdr:cNvPr id="49" name="Picture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13"/>
        <a:stretch>
          <a:fillRect/>
        </a:stretch>
      </xdr:blipFill>
      <xdr:spPr>
        <a:xfrm>
          <a:off x="5295900" y="15173325"/>
          <a:ext cx="1790476" cy="285714"/>
        </a:xfrm>
        <a:prstGeom prst="rect">
          <a:avLst/>
        </a:prstGeom>
      </xdr:spPr>
    </xdr:pic>
    <xdr:clientData/>
  </xdr:oneCellAnchor>
  <xdr:oneCellAnchor>
    <xdr:from>
      <xdr:col>1</xdr:col>
      <xdr:colOff>2247899</xdr:colOff>
      <xdr:row>29</xdr:row>
      <xdr:rowOff>120195</xdr:rowOff>
    </xdr:from>
    <xdr:ext cx="895351" cy="213179"/>
    <xdr:pic>
      <xdr:nvPicPr>
        <xdr:cNvPr id="50" name="Picture 49">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14"/>
        <a:stretch>
          <a:fillRect/>
        </a:stretch>
      </xdr:blipFill>
      <xdr:spPr>
        <a:xfrm>
          <a:off x="7448549" y="15207795"/>
          <a:ext cx="895351" cy="213179"/>
        </a:xfrm>
        <a:prstGeom prst="rect">
          <a:avLst/>
        </a:prstGeom>
      </xdr:spPr>
    </xdr:pic>
    <xdr:clientData/>
  </xdr:oneCellAnchor>
  <xdr:twoCellAnchor editAs="oneCell">
    <xdr:from>
      <xdr:col>1</xdr:col>
      <xdr:colOff>76200</xdr:colOff>
      <xdr:row>34</xdr:row>
      <xdr:rowOff>95250</xdr:rowOff>
    </xdr:from>
    <xdr:to>
      <xdr:col>1</xdr:col>
      <xdr:colOff>3790950</xdr:colOff>
      <xdr:row>35</xdr:row>
      <xdr:rowOff>9525</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22"/>
        <a:srcRect r="13126" b="-35726"/>
        <a:stretch/>
      </xdr:blipFill>
      <xdr:spPr>
        <a:xfrm>
          <a:off x="5276850" y="16163925"/>
          <a:ext cx="3714750" cy="285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0000000}" name="ShiftPeriod26" displayName="ShiftPeriod26" ref="C1:C7" totalsRowShown="0" headerRowDxfId="66" dataDxfId="65" tableBorderDxfId="64">
  <autoFilter ref="C1:C7" xr:uid="{00000000-0009-0000-0100-000020000000}"/>
  <tableColumns count="1">
    <tableColumn id="1" xr3:uid="{00000000-0010-0000-0000-000001000000}" name="Shift Period" dataDxfId="6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5217" displayName="Table5217" ref="L1:L59" totalsRowShown="0" headerRowDxfId="24" dataDxfId="22" headerRowBorderDxfId="23" tableBorderDxfId="21" totalsRowBorderDxfId="20">
  <autoFilter ref="L1:L59" xr:uid="{00000000-0009-0000-0100-000006000000}"/>
  <tableColumns count="1">
    <tableColumn id="1" xr3:uid="{00000000-0010-0000-0900-000001000000}" name="NRES" dataDxfId="1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31958" displayName="Table31958" ref="M1:M15" totalsRowShown="0" headerRowDxfId="18" dataDxfId="17" tableBorderDxfId="16">
  <autoFilter ref="M1:M15" xr:uid="{00000000-0009-0000-0100-000007000000}"/>
  <tableColumns count="1">
    <tableColumn id="1" xr3:uid="{00000000-0010-0000-0A00-000001000000}" name="RI" dataDxfId="1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4209" displayName="Table4209" ref="N1:N13" totalsRowShown="0" headerRowDxfId="14" dataDxfId="13" tableBorderDxfId="12">
  <autoFilter ref="N1:N13" xr:uid="{00000000-0009-0000-0100-000008000000}"/>
  <tableColumns count="1">
    <tableColumn id="1" xr3:uid="{00000000-0010-0000-0B00-000001000000}" name="RES" dataDxfId="1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1000000}" name="Region1130" displayName="Region1130" ref="D1:D6" totalsRowShown="0" headerRowDxfId="62" dataDxfId="60" headerRowBorderDxfId="61" tableBorderDxfId="59" totalsRowBorderDxfId="58">
  <autoFilter ref="D1:D6" xr:uid="{00000000-0009-0000-0100-000021000000}"/>
  <tableColumns count="1">
    <tableColumn id="1" xr3:uid="{00000000-0010-0000-0100-000001000000}" name="Fiscal Year" dataDxfId="5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BH_27" displayName="BH_27" ref="E1:E5" totalsRowShown="0" headerRowDxfId="56" dataDxfId="55" tableBorderDxfId="54">
  <autoFilter ref="E1:E5" xr:uid="{00000000-0009-0000-0100-000022000000}"/>
  <tableColumns count="1">
    <tableColumn id="1" xr3:uid="{00000000-0010-0000-0200-000001000000}" name="BH" dataDxfId="5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3000000}" name="FEE_28" displayName="FEE_28" ref="G1:G3" totalsRowShown="0" headerRowDxfId="52" dataDxfId="50" headerRowBorderDxfId="51" tableBorderDxfId="49" totalsRowBorderDxfId="48">
  <autoFilter ref="G1:G3" xr:uid="{00000000-0009-0000-0100-000023000000}"/>
  <tableColumns count="1">
    <tableColumn id="1" xr3:uid="{00000000-0010-0000-0300-000001000000}" name="FEE" dataDxfId="4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4000000}" name="BH_1429" displayName="BH_1429" ref="F1:F3" totalsRowShown="0" headerRowDxfId="46" dataDxfId="45" tableBorderDxfId="44">
  <autoFilter ref="F1:F3" xr:uid="{00000000-0009-0000-0100-000024000000}"/>
  <tableColumns count="1">
    <tableColumn id="1" xr3:uid="{00000000-0010-0000-0400-000001000000}" name="Fed$" dataDxfId="4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5000000}" name="Table117" displayName="Table117" ref="H1:H9" totalsRowShown="0" headerRowDxfId="42" dataDxfId="41" tableBorderDxfId="40">
  <autoFilter ref="H1:H9" xr:uid="{00000000-0009-0000-0100-000025000000}"/>
  <tableColumns count="1">
    <tableColumn id="1" xr3:uid="{00000000-0010-0000-0500-000001000000}" name="CAT" dataDxfId="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2184" displayName="Table2184" ref="I1:I18" totalsRowShown="0" headerRowDxfId="38" dataDxfId="36" headerRowBorderDxfId="37" tableBorderDxfId="35" totalsRowBorderDxfId="34">
  <autoFilter ref="I1:I18" xr:uid="{00000000-0009-0000-0100-000003000000}"/>
  <tableColumns count="1">
    <tableColumn id="1" xr3:uid="{00000000-0010-0000-0600-000001000000}" name="EMG" dataDxfId="3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3195" displayName="Table3195" ref="J1:J9" totalsRowShown="0" headerRowDxfId="32" dataDxfId="31" tableBorderDxfId="30">
  <autoFilter ref="J1:J9" xr:uid="{00000000-0009-0000-0100-000004000000}"/>
  <tableColumns count="1">
    <tableColumn id="1" xr3:uid="{00000000-0010-0000-0700-000001000000}" name="INP " dataDxfId="2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31956" displayName="Table31956" ref="K1:K15" totalsRowShown="0" headerRowDxfId="28" dataDxfId="27" tableBorderDxfId="26">
  <autoFilter ref="K1:K15" xr:uid="{00000000-0009-0000-0100-000005000000}"/>
  <tableColumns count="1">
    <tableColumn id="1" xr3:uid="{00000000-0010-0000-0800-000001000000}" name="PRE" dataDxfId="2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47"/>
  <sheetViews>
    <sheetView showGridLines="0" view="pageLayout" zoomScaleNormal="100" workbookViewId="0">
      <selection activeCell="D8" sqref="D8"/>
    </sheetView>
  </sheetViews>
  <sheetFormatPr defaultColWidth="9.140625" defaultRowHeight="12.75" x14ac:dyDescent="0.2"/>
  <cols>
    <col min="1" max="1" width="2.42578125" style="93" bestFit="1" customWidth="1"/>
    <col min="2" max="2" width="3.85546875" style="1" bestFit="1" customWidth="1"/>
    <col min="3" max="3" width="4" style="1" customWidth="1"/>
    <col min="4" max="4" width="4.42578125" style="1" customWidth="1"/>
    <col min="5" max="5" width="24.7109375" style="1" customWidth="1"/>
    <col min="6" max="7" width="4.7109375" style="1" customWidth="1"/>
    <col min="8" max="8" width="8" style="1" customWidth="1"/>
    <col min="9" max="9" width="9.140625" style="8" customWidth="1"/>
    <col min="10" max="10" width="8" style="8" customWidth="1"/>
    <col min="11" max="11" width="2.28515625" style="13" customWidth="1"/>
    <col min="12" max="12" width="3.85546875" style="93" customWidth="1"/>
    <col min="13" max="13" width="4" style="1" customWidth="1"/>
    <col min="14" max="14" width="4.42578125" style="1" customWidth="1"/>
    <col min="15" max="15" width="24.5703125" style="1" customWidth="1"/>
    <col min="16" max="17" width="4.7109375" style="1" customWidth="1"/>
    <col min="18" max="18" width="7.85546875" style="1" customWidth="1"/>
    <col min="19" max="19" width="9.140625" style="1" customWidth="1"/>
    <col min="20" max="20" width="8" style="1" customWidth="1"/>
    <col min="21" max="21" width="4.42578125" style="8" customWidth="1"/>
    <col min="22" max="22" width="10.85546875" style="1" bestFit="1" customWidth="1"/>
    <col min="23" max="23" width="4.42578125" style="1" bestFit="1" customWidth="1"/>
    <col min="24" max="24" width="9.140625" style="1"/>
    <col min="25" max="25" width="12" style="1" bestFit="1" customWidth="1"/>
    <col min="26" max="16384" width="9.140625" style="1"/>
  </cols>
  <sheetData>
    <row r="1" spans="1:33" ht="18" x14ac:dyDescent="0.2">
      <c r="B1" s="221" t="s">
        <v>255</v>
      </c>
      <c r="C1" s="221"/>
      <c r="D1" s="221"/>
      <c r="E1" s="221"/>
      <c r="F1" s="221"/>
      <c r="G1" s="221"/>
      <c r="H1" s="221"/>
      <c r="I1" s="221"/>
      <c r="J1" s="221"/>
      <c r="K1" s="221"/>
      <c r="L1" s="221"/>
      <c r="M1" s="221"/>
      <c r="N1" s="221"/>
      <c r="O1" s="221"/>
      <c r="P1" s="221"/>
      <c r="Q1" s="221"/>
      <c r="R1" s="221"/>
      <c r="S1" s="221"/>
      <c r="T1" s="221"/>
      <c r="U1" s="221"/>
      <c r="V1" s="221"/>
    </row>
    <row r="2" spans="1:33" ht="16.5" customHeight="1" thickBot="1" x14ac:dyDescent="0.25">
      <c r="B2" s="5"/>
      <c r="C2" s="5"/>
      <c r="D2" s="5"/>
      <c r="E2" s="7" t="s">
        <v>0</v>
      </c>
      <c r="F2" s="5"/>
      <c r="G2" s="5"/>
      <c r="H2" s="5"/>
      <c r="I2" s="5"/>
      <c r="J2" s="230" t="s">
        <v>87</v>
      </c>
      <c r="K2" s="230"/>
      <c r="L2" s="230"/>
      <c r="M2" s="230"/>
      <c r="N2" s="5"/>
      <c r="O2" s="5"/>
      <c r="Q2" s="222" t="s">
        <v>1</v>
      </c>
      <c r="R2" s="222"/>
      <c r="S2" s="222"/>
      <c r="T2" s="222" t="s">
        <v>76</v>
      </c>
      <c r="U2" s="222"/>
      <c r="V2" s="222"/>
      <c r="W2" s="16"/>
    </row>
    <row r="3" spans="1:33" ht="15.75" customHeight="1" thickBot="1" x14ac:dyDescent="0.25">
      <c r="B3" s="5"/>
      <c r="C3" s="5"/>
      <c r="D3" s="5"/>
      <c r="E3" s="169" t="s">
        <v>38</v>
      </c>
      <c r="F3" s="166" t="s">
        <v>256</v>
      </c>
      <c r="G3" s="167"/>
      <c r="H3" s="167"/>
      <c r="I3" s="167" t="s">
        <v>138</v>
      </c>
      <c r="J3" s="167"/>
      <c r="K3" s="167" t="s">
        <v>257</v>
      </c>
      <c r="L3" s="167"/>
      <c r="M3" s="167"/>
      <c r="N3" s="167"/>
      <c r="O3" s="167"/>
      <c r="P3" s="168"/>
      <c r="Q3" s="223"/>
      <c r="R3" s="224"/>
      <c r="S3" s="225"/>
      <c r="T3" s="227" t="s">
        <v>72</v>
      </c>
      <c r="U3" s="228"/>
      <c r="V3" s="229"/>
    </row>
    <row r="4" spans="1:33" ht="6.75" customHeight="1" x14ac:dyDescent="0.2">
      <c r="B4" s="5"/>
      <c r="C4" s="5"/>
      <c r="D4" s="5"/>
      <c r="E4" s="99"/>
      <c r="F4" s="87"/>
      <c r="G4" s="87"/>
      <c r="H4" s="87"/>
      <c r="I4" s="87"/>
      <c r="J4" s="87"/>
      <c r="K4" s="87"/>
      <c r="L4" s="87"/>
      <c r="M4" s="87"/>
      <c r="N4" s="87"/>
      <c r="O4" s="87"/>
      <c r="P4" s="87"/>
      <c r="Q4" s="100"/>
      <c r="R4" s="100"/>
      <c r="S4" s="100"/>
      <c r="T4" s="101"/>
      <c r="U4" s="101"/>
      <c r="V4" s="101"/>
    </row>
    <row r="5" spans="1:33" s="10" customFormat="1" ht="16.5" x14ac:dyDescent="0.2">
      <c r="A5" s="93"/>
      <c r="C5" s="11"/>
      <c r="D5" s="226"/>
      <c r="E5" s="226"/>
      <c r="F5" s="226"/>
      <c r="G5" s="226"/>
      <c r="H5" s="226"/>
      <c r="I5" s="226"/>
      <c r="J5" s="226"/>
      <c r="K5" s="226"/>
      <c r="L5" s="226"/>
      <c r="M5" s="226"/>
      <c r="N5" s="226"/>
      <c r="O5" s="226"/>
      <c r="P5" s="226"/>
      <c r="Q5" s="226"/>
      <c r="R5" s="226"/>
      <c r="S5" s="226"/>
      <c r="T5" s="226"/>
      <c r="U5" s="41"/>
    </row>
    <row r="6" spans="1:33" ht="14.25" thickBot="1" x14ac:dyDescent="0.25">
      <c r="B6" s="214" t="s">
        <v>85</v>
      </c>
      <c r="C6" s="214"/>
      <c r="D6" s="214"/>
      <c r="E6" s="214"/>
      <c r="F6" s="214"/>
      <c r="G6" s="214"/>
      <c r="H6" s="214"/>
      <c r="I6" s="214"/>
      <c r="J6" s="214"/>
      <c r="K6" s="214"/>
      <c r="L6" s="207" t="s">
        <v>84</v>
      </c>
      <c r="M6" s="207"/>
      <c r="N6" s="207"/>
      <c r="O6" s="207"/>
      <c r="P6" s="207"/>
      <c r="Q6" s="207"/>
      <c r="R6" s="207"/>
      <c r="S6" s="207"/>
      <c r="T6" s="207"/>
      <c r="U6" s="207"/>
      <c r="V6" s="48"/>
    </row>
    <row r="7" spans="1:33" s="42" customFormat="1" ht="14.25" thickBot="1" x14ac:dyDescent="0.25">
      <c r="A7" s="209" t="s">
        <v>78</v>
      </c>
      <c r="B7" s="180" t="s">
        <v>17</v>
      </c>
      <c r="C7" s="181" t="s">
        <v>19</v>
      </c>
      <c r="D7" s="181" t="s">
        <v>16</v>
      </c>
      <c r="E7" s="181" t="s">
        <v>21</v>
      </c>
      <c r="F7" s="181" t="s">
        <v>20</v>
      </c>
      <c r="G7" s="181" t="s">
        <v>46</v>
      </c>
      <c r="H7" s="181" t="s">
        <v>31</v>
      </c>
      <c r="I7" s="181" t="s">
        <v>22</v>
      </c>
      <c r="J7" s="182" t="str">
        <f>"New$"&amp;Q3</f>
        <v>New$</v>
      </c>
      <c r="K7" s="183" t="s">
        <v>78</v>
      </c>
      <c r="L7" s="181" t="s">
        <v>17</v>
      </c>
      <c r="M7" s="181" t="s">
        <v>19</v>
      </c>
      <c r="N7" s="181" t="s">
        <v>16</v>
      </c>
      <c r="O7" s="181" t="s">
        <v>21</v>
      </c>
      <c r="P7" s="181" t="s">
        <v>20</v>
      </c>
      <c r="Q7" s="181" t="s">
        <v>46</v>
      </c>
      <c r="R7" s="181" t="s">
        <v>31</v>
      </c>
      <c r="S7" s="181" t="s">
        <v>23</v>
      </c>
      <c r="T7" s="184" t="str">
        <f>J7</f>
        <v>New$</v>
      </c>
      <c r="U7" s="185" t="s">
        <v>79</v>
      </c>
    </row>
    <row r="8" spans="1:33" ht="13.5" x14ac:dyDescent="0.2">
      <c r="A8" s="62">
        <v>1</v>
      </c>
      <c r="B8" s="96" t="s">
        <v>40</v>
      </c>
      <c r="C8" s="96"/>
      <c r="D8" s="96"/>
      <c r="E8" s="206"/>
      <c r="F8" s="58" t="s">
        <v>7</v>
      </c>
      <c r="G8" s="58"/>
      <c r="H8" s="60"/>
      <c r="I8" s="61"/>
      <c r="J8" s="174">
        <f>H8-I8</f>
        <v>0</v>
      </c>
      <c r="K8" s="127">
        <f t="shared" ref="K8:K39" si="0">A8</f>
        <v>1</v>
      </c>
      <c r="L8" s="96"/>
      <c r="M8" s="58"/>
      <c r="N8" s="58"/>
      <c r="O8" s="59"/>
      <c r="P8" s="58"/>
      <c r="Q8" s="58"/>
      <c r="R8" s="60"/>
      <c r="S8" s="60"/>
      <c r="T8" s="175">
        <f>R8+S8</f>
        <v>0</v>
      </c>
      <c r="U8" s="176"/>
      <c r="W8" s="29"/>
    </row>
    <row r="9" spans="1:33" ht="13.5" x14ac:dyDescent="0.2">
      <c r="A9" s="62">
        <f t="shared" ref="A9:A15" si="1">A8+1</f>
        <v>2</v>
      </c>
      <c r="B9" s="96"/>
      <c r="C9" s="96"/>
      <c r="D9" s="135"/>
      <c r="E9" s="97"/>
      <c r="F9" s="58"/>
      <c r="G9" s="58"/>
      <c r="H9" s="98"/>
      <c r="I9" s="65"/>
      <c r="J9" s="171">
        <f t="shared" ref="J9:J39" si="2">H9-I9</f>
        <v>0</v>
      </c>
      <c r="K9" s="170">
        <f t="shared" si="0"/>
        <v>2</v>
      </c>
      <c r="L9" s="96"/>
      <c r="M9" s="58"/>
      <c r="N9" s="58"/>
      <c r="O9" s="59"/>
      <c r="P9" s="69"/>
      <c r="Q9" s="58"/>
      <c r="R9" s="60"/>
      <c r="S9" s="60"/>
      <c r="T9" s="173">
        <f t="shared" ref="T9:T39" si="3">R9+S9</f>
        <v>0</v>
      </c>
      <c r="U9" s="172"/>
      <c r="W9" s="29"/>
    </row>
    <row r="10" spans="1:33" ht="13.5" x14ac:dyDescent="0.2">
      <c r="A10" s="62">
        <f t="shared" si="1"/>
        <v>3</v>
      </c>
      <c r="B10" s="58"/>
      <c r="C10" s="58"/>
      <c r="D10" s="135"/>
      <c r="E10" s="64"/>
      <c r="F10" s="58"/>
      <c r="G10" s="58"/>
      <c r="H10" s="60"/>
      <c r="I10" s="65"/>
      <c r="J10" s="171">
        <f t="shared" si="2"/>
        <v>0</v>
      </c>
      <c r="K10" s="170">
        <f t="shared" si="0"/>
        <v>3</v>
      </c>
      <c r="L10" s="58"/>
      <c r="M10" s="58"/>
      <c r="N10" s="58"/>
      <c r="O10" s="64"/>
      <c r="P10" s="69"/>
      <c r="Q10" s="58"/>
      <c r="R10" s="60"/>
      <c r="S10" s="60"/>
      <c r="T10" s="173">
        <f t="shared" si="3"/>
        <v>0</v>
      </c>
      <c r="U10" s="172"/>
      <c r="W10" s="29"/>
    </row>
    <row r="11" spans="1:33" ht="13.5" x14ac:dyDescent="0.2">
      <c r="A11" s="62">
        <f t="shared" si="1"/>
        <v>4</v>
      </c>
      <c r="B11" s="58"/>
      <c r="C11" s="58"/>
      <c r="D11" s="135"/>
      <c r="E11" s="64"/>
      <c r="F11" s="58"/>
      <c r="G11" s="58"/>
      <c r="H11" s="60"/>
      <c r="I11" s="65"/>
      <c r="J11" s="171">
        <f t="shared" si="2"/>
        <v>0</v>
      </c>
      <c r="K11" s="170">
        <f t="shared" si="0"/>
        <v>4</v>
      </c>
      <c r="L11" s="58"/>
      <c r="M11" s="58"/>
      <c r="N11" s="58"/>
      <c r="O11" s="64"/>
      <c r="P11" s="69"/>
      <c r="Q11" s="58"/>
      <c r="R11" s="60"/>
      <c r="S11" s="60"/>
      <c r="T11" s="173">
        <f t="shared" si="3"/>
        <v>0</v>
      </c>
      <c r="U11" s="172"/>
      <c r="W11" s="29"/>
    </row>
    <row r="12" spans="1:33" ht="13.5" x14ac:dyDescent="0.2">
      <c r="A12" s="62">
        <f t="shared" si="1"/>
        <v>5</v>
      </c>
      <c r="B12" s="58"/>
      <c r="C12" s="58"/>
      <c r="D12" s="135"/>
      <c r="E12" s="64"/>
      <c r="F12" s="58"/>
      <c r="G12" s="58"/>
      <c r="H12" s="60"/>
      <c r="I12" s="65"/>
      <c r="J12" s="171">
        <f t="shared" si="2"/>
        <v>0</v>
      </c>
      <c r="K12" s="170">
        <f t="shared" si="0"/>
        <v>5</v>
      </c>
      <c r="L12" s="58"/>
      <c r="M12" s="58"/>
      <c r="N12" s="58"/>
      <c r="O12" s="64"/>
      <c r="P12" s="69"/>
      <c r="Q12" s="58"/>
      <c r="R12" s="60"/>
      <c r="S12" s="60"/>
      <c r="T12" s="173">
        <f t="shared" si="3"/>
        <v>0</v>
      </c>
      <c r="U12" s="172"/>
      <c r="W12" s="29"/>
    </row>
    <row r="13" spans="1:33" ht="13.5" x14ac:dyDescent="0.2">
      <c r="A13" s="62">
        <f t="shared" si="1"/>
        <v>6</v>
      </c>
      <c r="B13" s="58"/>
      <c r="C13" s="58"/>
      <c r="D13" s="135"/>
      <c r="E13" s="64"/>
      <c r="F13" s="58"/>
      <c r="G13" s="58"/>
      <c r="H13" s="60"/>
      <c r="I13" s="65"/>
      <c r="J13" s="171">
        <f t="shared" si="2"/>
        <v>0</v>
      </c>
      <c r="K13" s="170">
        <f t="shared" si="0"/>
        <v>6</v>
      </c>
      <c r="L13" s="58"/>
      <c r="M13" s="58"/>
      <c r="N13" s="58"/>
      <c r="O13" s="64"/>
      <c r="P13" s="69"/>
      <c r="Q13" s="58"/>
      <c r="R13" s="60"/>
      <c r="S13" s="60"/>
      <c r="T13" s="173">
        <f t="shared" si="3"/>
        <v>0</v>
      </c>
      <c r="U13" s="172"/>
      <c r="W13" s="29"/>
    </row>
    <row r="14" spans="1:33" ht="13.5" x14ac:dyDescent="0.2">
      <c r="A14" s="62">
        <f t="shared" si="1"/>
        <v>7</v>
      </c>
      <c r="B14" s="58"/>
      <c r="C14" s="58"/>
      <c r="D14" s="135"/>
      <c r="E14" s="64"/>
      <c r="F14" s="58"/>
      <c r="G14" s="58"/>
      <c r="H14" s="60"/>
      <c r="I14" s="65"/>
      <c r="J14" s="171">
        <f t="shared" si="2"/>
        <v>0</v>
      </c>
      <c r="K14" s="170">
        <f t="shared" si="0"/>
        <v>7</v>
      </c>
      <c r="L14" s="58"/>
      <c r="M14" s="58"/>
      <c r="N14" s="58"/>
      <c r="O14" s="64"/>
      <c r="P14" s="69"/>
      <c r="Q14" s="58"/>
      <c r="R14" s="60"/>
      <c r="S14" s="60"/>
      <c r="T14" s="173">
        <f t="shared" si="3"/>
        <v>0</v>
      </c>
      <c r="U14" s="172"/>
      <c r="W14" s="29"/>
    </row>
    <row r="15" spans="1:33" ht="14.25" thickBot="1" x14ac:dyDescent="0.25">
      <c r="A15" s="62">
        <f t="shared" si="1"/>
        <v>8</v>
      </c>
      <c r="B15" s="58"/>
      <c r="C15" s="58"/>
      <c r="D15" s="135"/>
      <c r="E15" s="64"/>
      <c r="F15" s="58"/>
      <c r="G15" s="58"/>
      <c r="H15" s="60"/>
      <c r="I15" s="65"/>
      <c r="J15" s="171">
        <f t="shared" si="2"/>
        <v>0</v>
      </c>
      <c r="K15" s="170">
        <f t="shared" si="0"/>
        <v>8</v>
      </c>
      <c r="L15" s="58"/>
      <c r="M15" s="58"/>
      <c r="N15" s="58"/>
      <c r="O15" s="64"/>
      <c r="P15" s="69"/>
      <c r="Q15" s="58"/>
      <c r="R15" s="60"/>
      <c r="S15" s="60"/>
      <c r="T15" s="173">
        <f t="shared" si="3"/>
        <v>0</v>
      </c>
      <c r="U15" s="172"/>
      <c r="W15" s="29"/>
    </row>
    <row r="16" spans="1:33" ht="15.75" x14ac:dyDescent="0.2">
      <c r="A16" s="62">
        <f t="shared" ref="A16:A32" si="4">A15+1</f>
        <v>9</v>
      </c>
      <c r="B16" s="58"/>
      <c r="C16" s="58"/>
      <c r="D16" s="135"/>
      <c r="E16" s="64"/>
      <c r="F16" s="58"/>
      <c r="G16" s="58"/>
      <c r="H16" s="60"/>
      <c r="I16" s="65"/>
      <c r="J16" s="171">
        <f t="shared" si="2"/>
        <v>0</v>
      </c>
      <c r="K16" s="170">
        <f t="shared" si="0"/>
        <v>9</v>
      </c>
      <c r="L16" s="58"/>
      <c r="M16" s="58"/>
      <c r="N16" s="58"/>
      <c r="O16" s="64"/>
      <c r="P16" s="69"/>
      <c r="Q16" s="58"/>
      <c r="R16" s="60"/>
      <c r="S16" s="60"/>
      <c r="T16" s="173">
        <f t="shared" si="3"/>
        <v>0</v>
      </c>
      <c r="U16" s="172"/>
      <c r="W16" s="29"/>
      <c r="X16" s="186" t="s">
        <v>249</v>
      </c>
      <c r="Y16" s="187"/>
      <c r="Z16" s="187"/>
      <c r="AA16" s="187"/>
      <c r="AB16" s="187"/>
      <c r="AC16" s="187"/>
      <c r="AD16" s="187"/>
      <c r="AE16" s="191"/>
      <c r="AF16" s="191"/>
      <c r="AG16" s="192"/>
    </row>
    <row r="17" spans="1:33" ht="15.75" x14ac:dyDescent="0.2">
      <c r="A17" s="62">
        <f t="shared" si="4"/>
        <v>10</v>
      </c>
      <c r="B17" s="58"/>
      <c r="C17" s="58"/>
      <c r="D17" s="135"/>
      <c r="E17" s="64"/>
      <c r="F17" s="58"/>
      <c r="G17" s="58"/>
      <c r="H17" s="60"/>
      <c r="I17" s="65"/>
      <c r="J17" s="171">
        <f t="shared" si="2"/>
        <v>0</v>
      </c>
      <c r="K17" s="170">
        <f t="shared" si="0"/>
        <v>10</v>
      </c>
      <c r="L17" s="58"/>
      <c r="M17" s="58"/>
      <c r="N17" s="58"/>
      <c r="O17" s="64"/>
      <c r="P17" s="69"/>
      <c r="Q17" s="58"/>
      <c r="R17" s="60"/>
      <c r="S17" s="60"/>
      <c r="T17" s="173">
        <f t="shared" si="3"/>
        <v>0</v>
      </c>
      <c r="U17" s="172"/>
      <c r="X17" s="188" t="s">
        <v>250</v>
      </c>
      <c r="Y17" s="190"/>
      <c r="Z17" s="190"/>
      <c r="AA17" s="190"/>
      <c r="AB17" s="190"/>
      <c r="AC17" s="190"/>
      <c r="AD17" s="190"/>
      <c r="AE17" s="189"/>
      <c r="AF17" s="189"/>
      <c r="AG17" s="193"/>
    </row>
    <row r="18" spans="1:33" ht="15.75" x14ac:dyDescent="0.2">
      <c r="A18" s="62">
        <f t="shared" si="4"/>
        <v>11</v>
      </c>
      <c r="B18" s="58"/>
      <c r="C18" s="58"/>
      <c r="D18" s="135"/>
      <c r="E18" s="64"/>
      <c r="F18" s="58"/>
      <c r="G18" s="58"/>
      <c r="H18" s="60"/>
      <c r="I18" s="65"/>
      <c r="J18" s="171">
        <f t="shared" si="2"/>
        <v>0</v>
      </c>
      <c r="K18" s="170">
        <f t="shared" si="0"/>
        <v>11</v>
      </c>
      <c r="L18" s="58"/>
      <c r="M18" s="58"/>
      <c r="N18" s="58"/>
      <c r="O18" s="64"/>
      <c r="P18" s="69"/>
      <c r="Q18" s="58"/>
      <c r="R18" s="60"/>
      <c r="S18" s="60"/>
      <c r="T18" s="173">
        <f t="shared" si="3"/>
        <v>0</v>
      </c>
      <c r="U18" s="172"/>
      <c r="X18" s="188" t="s">
        <v>251</v>
      </c>
      <c r="Y18" s="190"/>
      <c r="Z18" s="190"/>
      <c r="AA18" s="190"/>
      <c r="AB18" s="190"/>
      <c r="AC18" s="190"/>
      <c r="AD18" s="190"/>
      <c r="AE18" s="189"/>
      <c r="AF18" s="189"/>
      <c r="AG18" s="193"/>
    </row>
    <row r="19" spans="1:33" ht="15.75" x14ac:dyDescent="0.2">
      <c r="A19" s="62">
        <f t="shared" si="4"/>
        <v>12</v>
      </c>
      <c r="B19" s="58"/>
      <c r="C19" s="58"/>
      <c r="D19" s="135"/>
      <c r="E19" s="64"/>
      <c r="F19" s="58"/>
      <c r="G19" s="58"/>
      <c r="H19" s="60"/>
      <c r="I19" s="65"/>
      <c r="J19" s="171">
        <f t="shared" si="2"/>
        <v>0</v>
      </c>
      <c r="K19" s="170">
        <f t="shared" si="0"/>
        <v>12</v>
      </c>
      <c r="L19" s="58"/>
      <c r="M19" s="58"/>
      <c r="N19" s="58"/>
      <c r="O19" s="64"/>
      <c r="P19" s="69"/>
      <c r="Q19" s="58"/>
      <c r="R19" s="60"/>
      <c r="S19" s="60"/>
      <c r="T19" s="173">
        <f t="shared" si="3"/>
        <v>0</v>
      </c>
      <c r="U19" s="172"/>
      <c r="X19" s="188" t="s">
        <v>252</v>
      </c>
      <c r="Y19" s="190"/>
      <c r="Z19" s="190"/>
      <c r="AA19" s="190"/>
      <c r="AB19" s="190"/>
      <c r="AC19" s="190"/>
      <c r="AD19" s="190"/>
      <c r="AE19" s="189"/>
      <c r="AF19" s="189"/>
      <c r="AG19" s="193"/>
    </row>
    <row r="20" spans="1:33" ht="15.75" x14ac:dyDescent="0.2">
      <c r="A20" s="62">
        <f t="shared" si="4"/>
        <v>13</v>
      </c>
      <c r="B20" s="58"/>
      <c r="C20" s="58"/>
      <c r="D20" s="135"/>
      <c r="E20" s="64"/>
      <c r="F20" s="58"/>
      <c r="G20" s="58"/>
      <c r="H20" s="60"/>
      <c r="I20" s="65"/>
      <c r="J20" s="171">
        <f t="shared" si="2"/>
        <v>0</v>
      </c>
      <c r="K20" s="170">
        <f t="shared" si="0"/>
        <v>13</v>
      </c>
      <c r="L20" s="58"/>
      <c r="M20" s="58"/>
      <c r="N20" s="58"/>
      <c r="O20" s="64"/>
      <c r="P20" s="69"/>
      <c r="Q20" s="58"/>
      <c r="R20" s="60"/>
      <c r="S20" s="60"/>
      <c r="T20" s="173">
        <f t="shared" si="3"/>
        <v>0</v>
      </c>
      <c r="U20" s="172"/>
      <c r="X20" s="188" t="s">
        <v>253</v>
      </c>
      <c r="Y20" s="190"/>
      <c r="Z20" s="190"/>
      <c r="AA20" s="190"/>
      <c r="AB20" s="190"/>
      <c r="AC20" s="190"/>
      <c r="AD20" s="190"/>
      <c r="AE20" s="189"/>
      <c r="AF20" s="189"/>
      <c r="AG20" s="193"/>
    </row>
    <row r="21" spans="1:33" ht="16.5" thickBot="1" x14ac:dyDescent="0.25">
      <c r="A21" s="62">
        <f t="shared" si="4"/>
        <v>14</v>
      </c>
      <c r="B21" s="58"/>
      <c r="C21" s="58"/>
      <c r="D21" s="135"/>
      <c r="E21" s="64"/>
      <c r="F21" s="58"/>
      <c r="G21" s="58"/>
      <c r="H21" s="60"/>
      <c r="I21" s="65"/>
      <c r="J21" s="171">
        <f t="shared" si="2"/>
        <v>0</v>
      </c>
      <c r="K21" s="170">
        <f t="shared" si="0"/>
        <v>14</v>
      </c>
      <c r="L21" s="58"/>
      <c r="M21" s="58"/>
      <c r="N21" s="58"/>
      <c r="O21" s="64"/>
      <c r="P21" s="69"/>
      <c r="Q21" s="58"/>
      <c r="R21" s="60"/>
      <c r="S21" s="60"/>
      <c r="T21" s="173">
        <f t="shared" si="3"/>
        <v>0</v>
      </c>
      <c r="U21" s="172"/>
      <c r="X21" s="219" t="s">
        <v>254</v>
      </c>
      <c r="Y21" s="220"/>
      <c r="Z21" s="220"/>
      <c r="AA21" s="220"/>
      <c r="AB21" s="220"/>
      <c r="AC21" s="220"/>
      <c r="AD21" s="220"/>
      <c r="AE21" s="194"/>
      <c r="AF21" s="194"/>
      <c r="AG21" s="195"/>
    </row>
    <row r="22" spans="1:33" ht="13.5" x14ac:dyDescent="0.2">
      <c r="A22" s="62">
        <f t="shared" si="4"/>
        <v>15</v>
      </c>
      <c r="B22" s="58"/>
      <c r="C22" s="58"/>
      <c r="D22" s="135"/>
      <c r="E22" s="64"/>
      <c r="F22" s="58"/>
      <c r="G22" s="58"/>
      <c r="H22" s="60"/>
      <c r="I22" s="65"/>
      <c r="J22" s="171">
        <f t="shared" si="2"/>
        <v>0</v>
      </c>
      <c r="K22" s="170">
        <f t="shared" si="0"/>
        <v>15</v>
      </c>
      <c r="L22" s="58"/>
      <c r="M22" s="58"/>
      <c r="N22" s="58"/>
      <c r="O22" s="64"/>
      <c r="P22" s="69"/>
      <c r="Q22" s="58"/>
      <c r="R22" s="60"/>
      <c r="S22" s="60"/>
      <c r="T22" s="173">
        <f t="shared" si="3"/>
        <v>0</v>
      </c>
      <c r="U22" s="172"/>
    </row>
    <row r="23" spans="1:33" ht="13.5" x14ac:dyDescent="0.2">
      <c r="A23" s="62">
        <f t="shared" si="4"/>
        <v>16</v>
      </c>
      <c r="B23" s="58"/>
      <c r="C23" s="58"/>
      <c r="D23" s="135"/>
      <c r="E23" s="64"/>
      <c r="F23" s="58"/>
      <c r="G23" s="58"/>
      <c r="H23" s="60"/>
      <c r="I23" s="65"/>
      <c r="J23" s="171">
        <f t="shared" si="2"/>
        <v>0</v>
      </c>
      <c r="K23" s="170">
        <f t="shared" si="0"/>
        <v>16</v>
      </c>
      <c r="L23" s="58"/>
      <c r="M23" s="58"/>
      <c r="N23" s="58"/>
      <c r="O23" s="64"/>
      <c r="P23" s="69"/>
      <c r="Q23" s="58"/>
      <c r="R23" s="60"/>
      <c r="S23" s="60"/>
      <c r="T23" s="173">
        <f t="shared" si="3"/>
        <v>0</v>
      </c>
      <c r="U23" s="172"/>
    </row>
    <row r="24" spans="1:33" ht="13.5" x14ac:dyDescent="0.2">
      <c r="A24" s="62">
        <f t="shared" si="4"/>
        <v>17</v>
      </c>
      <c r="B24" s="58"/>
      <c r="C24" s="58"/>
      <c r="D24" s="135"/>
      <c r="E24" s="64"/>
      <c r="F24" s="58"/>
      <c r="G24" s="58"/>
      <c r="H24" s="60"/>
      <c r="I24" s="65"/>
      <c r="J24" s="171">
        <f t="shared" si="2"/>
        <v>0</v>
      </c>
      <c r="K24" s="170">
        <f t="shared" si="0"/>
        <v>17</v>
      </c>
      <c r="L24" s="58"/>
      <c r="M24" s="58"/>
      <c r="N24" s="58"/>
      <c r="O24" s="64"/>
      <c r="P24" s="69"/>
      <c r="Q24" s="58"/>
      <c r="R24" s="60"/>
      <c r="S24" s="60"/>
      <c r="T24" s="173">
        <f t="shared" si="3"/>
        <v>0</v>
      </c>
      <c r="U24" s="172"/>
      <c r="W24" s="28"/>
    </row>
    <row r="25" spans="1:33" ht="13.5" x14ac:dyDescent="0.2">
      <c r="A25" s="62">
        <f t="shared" si="4"/>
        <v>18</v>
      </c>
      <c r="B25" s="58"/>
      <c r="C25" s="58"/>
      <c r="D25" s="135"/>
      <c r="E25" s="64"/>
      <c r="F25" s="58"/>
      <c r="G25" s="58"/>
      <c r="H25" s="60"/>
      <c r="I25" s="65"/>
      <c r="J25" s="171">
        <f t="shared" si="2"/>
        <v>0</v>
      </c>
      <c r="K25" s="170">
        <f t="shared" si="0"/>
        <v>18</v>
      </c>
      <c r="L25" s="58"/>
      <c r="M25" s="58"/>
      <c r="N25" s="58"/>
      <c r="O25" s="64"/>
      <c r="P25" s="69"/>
      <c r="Q25" s="58"/>
      <c r="R25" s="60"/>
      <c r="S25" s="60"/>
      <c r="T25" s="173">
        <f t="shared" si="3"/>
        <v>0</v>
      </c>
      <c r="U25" s="172"/>
      <c r="W25" s="28"/>
    </row>
    <row r="26" spans="1:33" ht="13.5" x14ac:dyDescent="0.2">
      <c r="A26" s="62">
        <f t="shared" si="4"/>
        <v>19</v>
      </c>
      <c r="B26" s="58"/>
      <c r="C26" s="58"/>
      <c r="D26" s="135"/>
      <c r="E26" s="64"/>
      <c r="F26" s="58"/>
      <c r="G26" s="58"/>
      <c r="H26" s="60"/>
      <c r="I26" s="65"/>
      <c r="J26" s="171">
        <f t="shared" si="2"/>
        <v>0</v>
      </c>
      <c r="K26" s="170">
        <f t="shared" si="0"/>
        <v>19</v>
      </c>
      <c r="L26" s="58"/>
      <c r="M26" s="58"/>
      <c r="N26" s="58"/>
      <c r="O26" s="64"/>
      <c r="P26" s="69"/>
      <c r="Q26" s="58"/>
      <c r="R26" s="60"/>
      <c r="S26" s="60"/>
      <c r="T26" s="173">
        <f t="shared" si="3"/>
        <v>0</v>
      </c>
      <c r="U26" s="172"/>
      <c r="W26" s="28"/>
    </row>
    <row r="27" spans="1:33" ht="13.5" x14ac:dyDescent="0.2">
      <c r="A27" s="62">
        <f t="shared" si="4"/>
        <v>20</v>
      </c>
      <c r="B27" s="58"/>
      <c r="C27" s="58"/>
      <c r="D27" s="135"/>
      <c r="E27" s="64"/>
      <c r="F27" s="58"/>
      <c r="G27" s="58"/>
      <c r="H27" s="60"/>
      <c r="I27" s="65"/>
      <c r="J27" s="171">
        <f t="shared" si="2"/>
        <v>0</v>
      </c>
      <c r="K27" s="170">
        <f t="shared" si="0"/>
        <v>20</v>
      </c>
      <c r="L27" s="58"/>
      <c r="M27" s="58"/>
      <c r="N27" s="58"/>
      <c r="O27" s="64"/>
      <c r="P27" s="69"/>
      <c r="Q27" s="58"/>
      <c r="R27" s="60"/>
      <c r="S27" s="60"/>
      <c r="T27" s="173">
        <f t="shared" si="3"/>
        <v>0</v>
      </c>
      <c r="U27" s="172"/>
      <c r="W27" s="28"/>
    </row>
    <row r="28" spans="1:33" ht="13.5" x14ac:dyDescent="0.2">
      <c r="A28" s="62">
        <f t="shared" si="4"/>
        <v>21</v>
      </c>
      <c r="B28" s="58"/>
      <c r="C28" s="58"/>
      <c r="D28" s="135"/>
      <c r="E28" s="64"/>
      <c r="F28" s="58"/>
      <c r="G28" s="58"/>
      <c r="H28" s="60"/>
      <c r="I28" s="65"/>
      <c r="J28" s="171">
        <f t="shared" si="2"/>
        <v>0</v>
      </c>
      <c r="K28" s="170">
        <f t="shared" si="0"/>
        <v>21</v>
      </c>
      <c r="L28" s="58"/>
      <c r="M28" s="58"/>
      <c r="N28" s="58"/>
      <c r="O28" s="64"/>
      <c r="P28" s="69"/>
      <c r="Q28" s="58"/>
      <c r="R28" s="60"/>
      <c r="S28" s="60"/>
      <c r="T28" s="173">
        <f t="shared" si="3"/>
        <v>0</v>
      </c>
      <c r="U28" s="172"/>
      <c r="W28" s="28"/>
    </row>
    <row r="29" spans="1:33" ht="13.5" x14ac:dyDescent="0.2">
      <c r="A29" s="62">
        <f t="shared" si="4"/>
        <v>22</v>
      </c>
      <c r="B29" s="58"/>
      <c r="C29" s="58"/>
      <c r="D29" s="135"/>
      <c r="E29" s="64"/>
      <c r="F29" s="58"/>
      <c r="G29" s="58"/>
      <c r="H29" s="60"/>
      <c r="I29" s="65"/>
      <c r="J29" s="171">
        <f t="shared" si="2"/>
        <v>0</v>
      </c>
      <c r="K29" s="170">
        <f t="shared" si="0"/>
        <v>22</v>
      </c>
      <c r="L29" s="58"/>
      <c r="M29" s="58"/>
      <c r="N29" s="58"/>
      <c r="O29" s="64"/>
      <c r="P29" s="69"/>
      <c r="Q29" s="58"/>
      <c r="R29" s="60"/>
      <c r="S29" s="60"/>
      <c r="T29" s="173">
        <f t="shared" si="3"/>
        <v>0</v>
      </c>
      <c r="U29" s="172"/>
      <c r="W29" s="28"/>
    </row>
    <row r="30" spans="1:33" ht="13.5" x14ac:dyDescent="0.2">
      <c r="A30" s="62">
        <f t="shared" si="4"/>
        <v>23</v>
      </c>
      <c r="B30" s="58"/>
      <c r="C30" s="58"/>
      <c r="D30" s="135"/>
      <c r="E30" s="64"/>
      <c r="F30" s="58"/>
      <c r="G30" s="58"/>
      <c r="H30" s="60"/>
      <c r="I30" s="65"/>
      <c r="J30" s="171">
        <f t="shared" si="2"/>
        <v>0</v>
      </c>
      <c r="K30" s="170">
        <f t="shared" si="0"/>
        <v>23</v>
      </c>
      <c r="L30" s="58"/>
      <c r="M30" s="58"/>
      <c r="N30" s="58"/>
      <c r="O30" s="64"/>
      <c r="P30" s="69"/>
      <c r="Q30" s="58"/>
      <c r="R30" s="60"/>
      <c r="S30" s="60"/>
      <c r="T30" s="173">
        <f t="shared" si="3"/>
        <v>0</v>
      </c>
      <c r="U30" s="172"/>
    </row>
    <row r="31" spans="1:33" ht="13.5" x14ac:dyDescent="0.2">
      <c r="A31" s="62">
        <f t="shared" si="4"/>
        <v>24</v>
      </c>
      <c r="B31" s="58"/>
      <c r="C31" s="58"/>
      <c r="D31" s="135"/>
      <c r="E31" s="64"/>
      <c r="F31" s="58"/>
      <c r="G31" s="58"/>
      <c r="H31" s="60"/>
      <c r="I31" s="65"/>
      <c r="J31" s="171">
        <f t="shared" si="2"/>
        <v>0</v>
      </c>
      <c r="K31" s="170">
        <f t="shared" si="0"/>
        <v>24</v>
      </c>
      <c r="L31" s="58"/>
      <c r="M31" s="58"/>
      <c r="N31" s="58"/>
      <c r="O31" s="64"/>
      <c r="P31" s="69"/>
      <c r="Q31" s="58"/>
      <c r="R31" s="60"/>
      <c r="S31" s="60"/>
      <c r="T31" s="173">
        <f t="shared" si="3"/>
        <v>0</v>
      </c>
      <c r="U31" s="172"/>
    </row>
    <row r="32" spans="1:33" ht="14.25" thickBot="1" x14ac:dyDescent="0.25">
      <c r="A32" s="208">
        <f t="shared" si="4"/>
        <v>25</v>
      </c>
      <c r="B32" s="196"/>
      <c r="C32" s="196"/>
      <c r="D32" s="197"/>
      <c r="E32" s="198"/>
      <c r="F32" s="196"/>
      <c r="G32" s="196"/>
      <c r="H32" s="199"/>
      <c r="I32" s="200"/>
      <c r="J32" s="201">
        <f>H32-I32</f>
        <v>0</v>
      </c>
      <c r="K32" s="202">
        <f t="shared" si="0"/>
        <v>25</v>
      </c>
      <c r="L32" s="196"/>
      <c r="M32" s="196"/>
      <c r="N32" s="196"/>
      <c r="O32" s="198"/>
      <c r="P32" s="203"/>
      <c r="Q32" s="196"/>
      <c r="R32" s="199"/>
      <c r="S32" s="199"/>
      <c r="T32" s="204">
        <f t="shared" si="3"/>
        <v>0</v>
      </c>
      <c r="U32" s="205"/>
      <c r="W32" s="29"/>
    </row>
    <row r="33" spans="1:23" ht="13.5" customHeight="1" thickBot="1" x14ac:dyDescent="0.25">
      <c r="A33" s="216" t="s">
        <v>258</v>
      </c>
      <c r="B33" s="217"/>
      <c r="C33" s="217"/>
      <c r="D33" s="217"/>
      <c r="E33" s="217"/>
      <c r="F33" s="217"/>
      <c r="G33" s="217"/>
      <c r="H33" s="217"/>
      <c r="I33" s="217"/>
      <c r="J33" s="217"/>
      <c r="K33" s="217"/>
      <c r="L33" s="217"/>
      <c r="M33" s="217"/>
      <c r="N33" s="217"/>
      <c r="O33" s="217"/>
      <c r="P33" s="217"/>
      <c r="Q33" s="217"/>
      <c r="R33" s="217"/>
      <c r="S33" s="217"/>
      <c r="T33" s="217"/>
      <c r="U33" s="218"/>
      <c r="W33" s="29"/>
    </row>
    <row r="34" spans="1:23" ht="13.5" x14ac:dyDescent="0.2">
      <c r="A34" s="66">
        <v>26</v>
      </c>
      <c r="B34" s="58"/>
      <c r="C34" s="58"/>
      <c r="D34" s="96"/>
      <c r="E34" s="59"/>
      <c r="F34" s="58"/>
      <c r="G34" s="58"/>
      <c r="H34" s="60"/>
      <c r="I34" s="61"/>
      <c r="J34" s="174">
        <f t="shared" si="2"/>
        <v>0</v>
      </c>
      <c r="K34" s="127">
        <f t="shared" si="0"/>
        <v>26</v>
      </c>
      <c r="L34" s="58"/>
      <c r="M34" s="58"/>
      <c r="N34" s="58"/>
      <c r="O34" s="59"/>
      <c r="P34" s="58"/>
      <c r="Q34" s="58"/>
      <c r="R34" s="60"/>
      <c r="S34" s="60"/>
      <c r="T34" s="175">
        <f t="shared" si="3"/>
        <v>0</v>
      </c>
      <c r="U34" s="176"/>
      <c r="W34" s="28"/>
    </row>
    <row r="35" spans="1:23" ht="13.5" x14ac:dyDescent="0.2">
      <c r="A35" s="62">
        <f t="shared" ref="A35:A39" si="5">A34+1</f>
        <v>27</v>
      </c>
      <c r="B35" s="58"/>
      <c r="C35" s="58"/>
      <c r="D35" s="135"/>
      <c r="E35" s="64"/>
      <c r="F35" s="58"/>
      <c r="G35" s="58"/>
      <c r="H35" s="60"/>
      <c r="I35" s="65"/>
      <c r="J35" s="171">
        <f t="shared" si="2"/>
        <v>0</v>
      </c>
      <c r="K35" s="170">
        <f t="shared" si="0"/>
        <v>27</v>
      </c>
      <c r="L35" s="58"/>
      <c r="M35" s="58"/>
      <c r="N35" s="58"/>
      <c r="O35" s="64"/>
      <c r="P35" s="69"/>
      <c r="Q35" s="58"/>
      <c r="R35" s="60"/>
      <c r="S35" s="60"/>
      <c r="T35" s="173">
        <f t="shared" si="3"/>
        <v>0</v>
      </c>
      <c r="U35" s="172"/>
      <c r="W35" s="28"/>
    </row>
    <row r="36" spans="1:23" ht="13.5" x14ac:dyDescent="0.2">
      <c r="A36" s="62">
        <f t="shared" si="5"/>
        <v>28</v>
      </c>
      <c r="B36" s="58"/>
      <c r="C36" s="58"/>
      <c r="D36" s="135"/>
      <c r="E36" s="64"/>
      <c r="F36" s="58"/>
      <c r="G36" s="58"/>
      <c r="H36" s="60"/>
      <c r="I36" s="65"/>
      <c r="J36" s="171">
        <f t="shared" si="2"/>
        <v>0</v>
      </c>
      <c r="K36" s="170">
        <f t="shared" si="0"/>
        <v>28</v>
      </c>
      <c r="L36" s="58"/>
      <c r="M36" s="58"/>
      <c r="N36" s="58"/>
      <c r="O36" s="64"/>
      <c r="P36" s="69"/>
      <c r="Q36" s="58"/>
      <c r="R36" s="60"/>
      <c r="S36" s="60"/>
      <c r="T36" s="173">
        <f t="shared" si="3"/>
        <v>0</v>
      </c>
      <c r="U36" s="172"/>
      <c r="W36" s="28"/>
    </row>
    <row r="37" spans="1:23" ht="13.5" x14ac:dyDescent="0.2">
      <c r="A37" s="62">
        <f>A36+1</f>
        <v>29</v>
      </c>
      <c r="B37" s="58"/>
      <c r="C37" s="58"/>
      <c r="D37" s="135"/>
      <c r="E37" s="64"/>
      <c r="F37" s="58"/>
      <c r="G37" s="58"/>
      <c r="H37" s="60"/>
      <c r="I37" s="65"/>
      <c r="J37" s="171">
        <f t="shared" si="2"/>
        <v>0</v>
      </c>
      <c r="K37" s="170">
        <f t="shared" si="0"/>
        <v>29</v>
      </c>
      <c r="L37" s="58"/>
      <c r="M37" s="58"/>
      <c r="N37" s="58"/>
      <c r="O37" s="64"/>
      <c r="P37" s="69"/>
      <c r="Q37" s="58"/>
      <c r="R37" s="60"/>
      <c r="S37" s="60"/>
      <c r="T37" s="173">
        <f t="shared" si="3"/>
        <v>0</v>
      </c>
      <c r="U37" s="172"/>
      <c r="W37" s="28"/>
    </row>
    <row r="38" spans="1:23" ht="13.5" x14ac:dyDescent="0.2">
      <c r="A38" s="62">
        <f t="shared" si="5"/>
        <v>30</v>
      </c>
      <c r="B38" s="58"/>
      <c r="C38" s="58"/>
      <c r="D38" s="135"/>
      <c r="E38" s="64"/>
      <c r="F38" s="58"/>
      <c r="G38" s="58"/>
      <c r="H38" s="60"/>
      <c r="I38" s="65"/>
      <c r="J38" s="171">
        <f t="shared" si="2"/>
        <v>0</v>
      </c>
      <c r="K38" s="170">
        <f t="shared" si="0"/>
        <v>30</v>
      </c>
      <c r="L38" s="58"/>
      <c r="M38" s="58"/>
      <c r="N38" s="58"/>
      <c r="O38" s="64"/>
      <c r="P38" s="69"/>
      <c r="Q38" s="58"/>
      <c r="R38" s="60"/>
      <c r="S38" s="60"/>
      <c r="T38" s="173">
        <f t="shared" si="3"/>
        <v>0</v>
      </c>
      <c r="U38" s="172"/>
      <c r="W38" s="28"/>
    </row>
    <row r="39" spans="1:23" ht="14.25" thickBot="1" x14ac:dyDescent="0.25">
      <c r="A39" s="62">
        <f t="shared" si="5"/>
        <v>31</v>
      </c>
      <c r="B39" s="58"/>
      <c r="C39" s="58"/>
      <c r="D39" s="135"/>
      <c r="E39" s="64"/>
      <c r="F39" s="58"/>
      <c r="G39" s="58"/>
      <c r="H39" s="60"/>
      <c r="I39" s="65"/>
      <c r="J39" s="171">
        <f t="shared" si="2"/>
        <v>0</v>
      </c>
      <c r="K39" s="170">
        <f t="shared" si="0"/>
        <v>31</v>
      </c>
      <c r="L39" s="58"/>
      <c r="M39" s="58"/>
      <c r="N39" s="58"/>
      <c r="O39" s="64"/>
      <c r="P39" s="69"/>
      <c r="Q39" s="58"/>
      <c r="R39" s="60"/>
      <c r="S39" s="60"/>
      <c r="T39" s="173">
        <f t="shared" si="3"/>
        <v>0</v>
      </c>
      <c r="U39" s="172"/>
      <c r="W39" s="28"/>
    </row>
    <row r="40" spans="1:23" ht="16.5" thickBot="1" x14ac:dyDescent="0.25">
      <c r="B40" s="40"/>
      <c r="C40" s="40"/>
      <c r="D40" s="40"/>
      <c r="E40" s="232" t="s">
        <v>99</v>
      </c>
      <c r="F40" s="233"/>
      <c r="G40" s="233"/>
      <c r="H40" s="233"/>
      <c r="I40" s="177">
        <f>SUM(I8:I39)</f>
        <v>0</v>
      </c>
      <c r="J40" s="179">
        <f>SUM(J8:J39)</f>
        <v>0</v>
      </c>
      <c r="K40" s="178"/>
      <c r="N40" s="6"/>
      <c r="P40" s="232" t="s">
        <v>100</v>
      </c>
      <c r="Q40" s="233"/>
      <c r="R40" s="233"/>
      <c r="S40" s="233"/>
      <c r="T40" s="124">
        <f>SUM(S3:S39)</f>
        <v>0</v>
      </c>
      <c r="U40" s="125"/>
    </row>
    <row r="41" spans="1:23" ht="15.75" x14ac:dyDescent="0.2">
      <c r="B41" s="40"/>
      <c r="C41" s="40"/>
      <c r="D41" s="40"/>
      <c r="E41" s="6"/>
      <c r="F41" s="6"/>
      <c r="G41" s="6"/>
      <c r="H41" s="6"/>
      <c r="N41" s="6"/>
      <c r="P41" s="104"/>
      <c r="Q41" s="104"/>
      <c r="R41" s="104"/>
      <c r="S41" s="104"/>
      <c r="T41" s="105"/>
    </row>
    <row r="43" spans="1:23" ht="16.5" thickBot="1" x14ac:dyDescent="0.25">
      <c r="C43" s="39"/>
      <c r="D43" s="39"/>
      <c r="E43" s="215" t="s">
        <v>50</v>
      </c>
      <c r="F43" s="215"/>
      <c r="G43" s="215"/>
      <c r="H43" s="215"/>
      <c r="I43" s="215"/>
      <c r="J43" s="210"/>
      <c r="K43" s="112"/>
      <c r="L43" s="113"/>
      <c r="M43" s="112"/>
      <c r="N43" s="112"/>
      <c r="O43" s="112"/>
      <c r="P43" s="112"/>
      <c r="Q43" s="16"/>
      <c r="R43" s="211" t="s">
        <v>4</v>
      </c>
      <c r="S43" s="212"/>
      <c r="T43" s="231"/>
      <c r="U43" s="231"/>
      <c r="V43" s="231"/>
    </row>
    <row r="44" spans="1:23" ht="15.75" x14ac:dyDescent="0.2">
      <c r="C44" s="39"/>
      <c r="D44" s="39"/>
      <c r="E44" s="86"/>
      <c r="F44" s="86"/>
      <c r="G44" s="86"/>
      <c r="H44" s="86"/>
      <c r="I44" s="86"/>
      <c r="J44" s="86"/>
      <c r="K44" s="15"/>
      <c r="L44" s="102"/>
      <c r="M44" s="15"/>
      <c r="N44" s="15"/>
      <c r="O44" s="15"/>
      <c r="P44" s="15"/>
      <c r="Q44" s="16"/>
      <c r="R44" s="16"/>
      <c r="S44" s="6"/>
      <c r="T44" s="103"/>
      <c r="U44" s="103"/>
      <c r="V44" s="103"/>
    </row>
    <row r="45" spans="1:23" ht="15.75" x14ac:dyDescent="0.2">
      <c r="B45" s="6"/>
      <c r="C45" s="6"/>
      <c r="D45" s="6"/>
      <c r="E45" s="6"/>
      <c r="F45" s="6"/>
      <c r="G45" s="6"/>
      <c r="I45" s="13"/>
      <c r="J45" s="13"/>
      <c r="K45" s="1"/>
      <c r="N45" s="9"/>
      <c r="O45" s="17"/>
      <c r="P45" s="16"/>
      <c r="Q45" s="16"/>
      <c r="R45" s="6"/>
      <c r="S45" s="6"/>
      <c r="T45" s="16"/>
      <c r="U45" s="13"/>
      <c r="V45" s="16"/>
    </row>
    <row r="46" spans="1:23" ht="16.5" thickBot="1" x14ac:dyDescent="0.25">
      <c r="C46" s="39"/>
      <c r="D46" s="39"/>
      <c r="E46" s="215" t="s">
        <v>49</v>
      </c>
      <c r="F46" s="215"/>
      <c r="G46" s="215"/>
      <c r="H46" s="215"/>
      <c r="I46" s="215"/>
      <c r="J46" s="210"/>
      <c r="K46" s="112"/>
      <c r="L46" s="113"/>
      <c r="M46" s="112"/>
      <c r="N46" s="112"/>
      <c r="O46" s="112"/>
      <c r="P46" s="112"/>
      <c r="Q46" s="16"/>
      <c r="R46" s="211" t="s">
        <v>4</v>
      </c>
      <c r="S46" s="212"/>
      <c r="T46" s="231"/>
      <c r="U46" s="231"/>
      <c r="V46" s="231"/>
    </row>
    <row r="47" spans="1:23" x14ac:dyDescent="0.2">
      <c r="B47" s="16"/>
      <c r="C47" s="16"/>
      <c r="D47" s="16"/>
      <c r="E47" s="16"/>
      <c r="F47" s="16"/>
      <c r="G47" s="16"/>
      <c r="H47" s="16"/>
      <c r="I47" s="14"/>
      <c r="J47" s="14"/>
      <c r="K47" s="15"/>
      <c r="M47" s="16"/>
      <c r="N47" s="16"/>
      <c r="O47" s="16"/>
      <c r="P47" s="16"/>
      <c r="Q47" s="16"/>
      <c r="R47" s="16"/>
      <c r="S47" s="16"/>
      <c r="T47" s="16"/>
      <c r="U47" s="14"/>
      <c r="V47" s="16"/>
    </row>
  </sheetData>
  <dataConsolidate/>
  <mergeCells count="16">
    <mergeCell ref="E46:I46"/>
    <mergeCell ref="T43:V43"/>
    <mergeCell ref="T46:V46"/>
    <mergeCell ref="P40:S40"/>
    <mergeCell ref="E40:H40"/>
    <mergeCell ref="B6:K6"/>
    <mergeCell ref="E43:I43"/>
    <mergeCell ref="A33:U33"/>
    <mergeCell ref="X21:AD21"/>
    <mergeCell ref="B1:V1"/>
    <mergeCell ref="Q2:S2"/>
    <mergeCell ref="Q3:S3"/>
    <mergeCell ref="D5:T5"/>
    <mergeCell ref="T2:V2"/>
    <mergeCell ref="T3:V3"/>
    <mergeCell ref="J2:M2"/>
  </mergeCells>
  <conditionalFormatting sqref="B8:B32 L8:L32 B34:B39 L34:L39">
    <cfRule type="endsWith" dxfId="10" priority="2" operator="endsWith" text="M">
      <formula>RIGHT(B8,LEN("M"))="M"</formula>
    </cfRule>
    <cfRule type="containsText" dxfId="9" priority="3" operator="containsText" text="M-Y">
      <formula>NOT(ISERROR(SEARCH("M-Y",B8)))</formula>
    </cfRule>
    <cfRule type="endsWith" dxfId="8" priority="4" operator="endsWith" text="S">
      <formula>RIGHT(B8,LEN("S"))="S"</formula>
    </cfRule>
    <cfRule type="containsText" dxfId="7" priority="5" operator="containsText" text="S-Y">
      <formula>NOT(ISERROR(SEARCH("S-Y",B8)))</formula>
    </cfRule>
  </conditionalFormatting>
  <conditionalFormatting sqref="J40 U40">
    <cfRule type="expression" dxfId="6" priority="1">
      <formula>$J$40&lt;&gt;$U$40</formula>
    </cfRule>
  </conditionalFormatting>
  <dataValidations xWindow="200" yWindow="494" count="11">
    <dataValidation type="list" allowBlank="1" showInputMessage="1" showErrorMessage="1" promptTitle="CATEGORY OPTIONS:" prompt="SERVICE box must be empty._x000a_ER (Emergency)_x000a_IP (Inpatient)_x000a_RES (Residential)_x000a_NR (Nonresidential)_x000a_P (Prevention)_x000a_RGN (Regional)_x000a_UNA (Unallocated)" sqref="N9:N32 N34:N39" xr:uid="{00000000-0002-0000-0000-000000000000}">
      <formula1>IF(O9="",CAT,INDIRECT("DeleteService"))</formula1>
    </dataValidation>
    <dataValidation allowBlank="1" showInputMessage="1" showErrorMessage="1" promptTitle="START$ AMOUNT TO ENTER:" prompt="Amount prior to this Shift_x000a_Or use &quot;New$&quot; for multiple Shifts" sqref="H8:H32 R8:R32 H34:H39 R34:R39" xr:uid="{00000000-0002-0000-0000-000001000000}"/>
    <dataValidation type="custom" allowBlank="1" showInputMessage="1" showErrorMessage="1" sqref="W34 W24" xr:uid="{00000000-0002-0000-0000-000002000000}">
      <formula1>IF(V24&gt;0,W24,"")</formula1>
    </dataValidation>
    <dataValidation type="list" allowBlank="1" showInputMessage="1" showErrorMessage="1" promptTitle="SERVICE OPTIONS:" prompt="You must select a CAT before it will allow a SERVICE." sqref="O9:O32 E9:E32 O34:O39 E34:E39" xr:uid="{00000000-0002-0000-0000-000004000000}">
      <formula1>INDIRECT(D9)</formula1>
    </dataValidation>
    <dataValidation type="list" allowBlank="1" showInputMessage="1" showErrorMessage="1" promptTitle="Select Category" prompt="SERVICE box must be empty._x000a_ER (Emergency)_x000a_IP (Inpatient)_x000a_RES (Residential)_x000a_NR (Nonresidential)_x000a_P (Prevention)_x000a_RGN (Regional)_x000a_UNA (Unallocated)" sqref="D9:D32 D34:D39" xr:uid="{00000000-0002-0000-0000-000005000000}">
      <formula1>IF(E9="",CAT,INDIRECT("DeleteService"))</formula1>
    </dataValidation>
    <dataValidation type="list" allowBlank="1" showInputMessage="1" showErrorMessage="1" promptTitle="Select Category" prompt="EMG_x000a_INP_x000a_PRE_x000a_NRES_x000a_RI_x000a_RES_x000a_UNA" sqref="D8" xr:uid="{00000000-0002-0000-0000-000007000000}">
      <formula1>CAT</formula1>
    </dataValidation>
    <dataValidation type="list" allowBlank="1" showErrorMessage="1" promptTitle="SERVICE OPTIONS:" prompt="You must select a CAT before it will allow a SERVICE._x000a_" sqref="E8" xr:uid="{00000000-0002-0000-0000-000008000000}">
      <formula1>INDIRECT(D8)</formula1>
    </dataValidation>
    <dataValidation type="list" allowBlank="1" showErrorMessage="1" promptTitle="CATEGORY OPTIONS:" prompt="SERVICE box must be empty._x000a_ER (Emergency)_x000a_IP (Inpatient)_x000a_RES (Residential)_x000a_NR (Nonresidential)_x000a_P (Prevention)_x000a_RGN (Regional)_x000a_UNA (Unallocated)" sqref="N8" xr:uid="{00000000-0002-0000-0000-000009000000}">
      <formula1>IF(O8="",CAT,INDIRECT("DeleteService"))</formula1>
    </dataValidation>
    <dataValidation type="list" allowBlank="1" showErrorMessage="1" promptTitle="SERVICE OPTIONS:" prompt="You must select a CAT before it will allow a SERVICE." sqref="O8" xr:uid="{00000000-0002-0000-0000-00000A000000}">
      <formula1>INDIRECT(N8)</formula1>
    </dataValidation>
    <dataValidation type="list" allowBlank="1" showInputMessage="1" showErrorMessage="1" sqref="I2" xr:uid="{AB231BEA-8198-4952-A033-2525EF36F293}">
      <formula1>"Select One, Approval, Acknowledgement"</formula1>
    </dataValidation>
    <dataValidation type="list" allowBlank="1" showInputMessage="1" showErrorMessage="1" sqref="I3" xr:uid="{5703E11A-BDC2-4BA7-A63E-043815C696A8}">
      <formula1>"Select One, Acknowledgement, Approval"</formula1>
    </dataValidation>
  </dataValidations>
  <pageMargins left="0.2" right="0.26479166666666698" top="0.5" bottom="0.5" header="0.1" footer="0.05"/>
  <pageSetup scale="82" orientation="landscape" r:id="rId1"/>
  <headerFooter>
    <oddFooter>&amp;C&amp;P of &amp;N&amp;RApproval Form</oddFooter>
  </headerFooter>
  <drawing r:id="rId2"/>
  <extLst>
    <ext xmlns:x14="http://schemas.microsoft.com/office/spreadsheetml/2009/9/main" uri="{CCE6A557-97BC-4b89-ADB6-D9C93CAAB3DF}">
      <x14:dataValidations xmlns:xm="http://schemas.microsoft.com/office/excel/2006/main" xWindow="200" yWindow="494" count="7">
        <x14:dataValidation type="list" allowBlank="1" showInputMessage="1" showErrorMessage="1" xr:uid="{00000000-0002-0000-0000-00000B000000}">
          <x14:formula1>
            <xm:f>Lists!$B$2:$B$8</xm:f>
          </x14:formula1>
          <xm:sqref>E3:E4</xm:sqref>
        </x14:dataValidation>
        <x14:dataValidation type="list" allowBlank="1" showInputMessage="1" showErrorMessage="1" promptTitle="MODIFIERS:" prompt="CAD (Capacity Access Development)_x000a_CAG (Capacity Access Guarantee)_x000a_FEP (First Episode Psychosis)_x000a_RI (Region Initiative)_x000a_SE (Service Enhancement)_x000a_SFT (System Flow Through)_x000a_WSA (Women's Set Aside)" xr:uid="{00000000-0002-0000-0000-00000D000000}">
          <x14:formula1>
            <xm:f>Lists!$A$2:$A$8</xm:f>
          </x14:formula1>
          <xm:sqref>F8:F32 P8:P32 P34:P39 F34:F39</xm:sqref>
        </x14:dataValidation>
        <x14:dataValidation type="list" allowBlank="1" showInputMessage="1" showErrorMessage="1" promptTitle="Federal Dollars?" prompt="Y or N" xr:uid="{00000000-0002-0000-0000-00000E000000}">
          <x14:formula1>
            <xm:f>Lists!$F$2:$F$3</xm:f>
          </x14:formula1>
          <xm:sqref>G8:G32 Q8:Q32 Q34:Q39 G34:G39</xm:sqref>
        </x14:dataValidation>
        <x14:dataValidation type="list" allowBlank="1" showInputMessage="1" showErrorMessage="1" promptTitle="Behavioral Health Category:" prompt="M (Mental Health)_x000a_S (Substance Use Disorder)_x000a_-Y (Youth)" xr:uid="{00000000-0002-0000-0000-00000F000000}">
          <x14:formula1>
            <xm:f>Lists!$E$2:$E$5</xm:f>
          </x14:formula1>
          <xm:sqref>B8:B32 L8:L32 L34:L39 B34:B39</xm:sqref>
        </x14:dataValidation>
        <x14:dataValidation type="list" allowBlank="1" showInputMessage="1" showErrorMessage="1" xr:uid="{00000000-0002-0000-0000-000010000000}">
          <x14:formula1>
            <xm:f>Lists!$C$2:$C$6</xm:f>
          </x14:formula1>
          <xm:sqref>S4 Q4</xm:sqref>
        </x14:dataValidation>
        <x14:dataValidation type="list" allowBlank="1" showInputMessage="1" showErrorMessage="1" xr:uid="{00000000-0002-0000-0000-000011000000}">
          <x14:formula1>
            <xm:f>Lists!$D$2:$D$8</xm:f>
          </x14:formula1>
          <xm:sqref>V4 T3:V3</xm:sqref>
        </x14:dataValidation>
        <x14:dataValidation type="list" allowBlank="1" showInputMessage="1" showErrorMessage="1" promptTitle="BILLED AS:" prompt="Exp (Non-FFS)_x000a_Rate (FFS)" xr:uid="{00000000-0002-0000-0000-000012000000}">
          <x14:formula1>
            <xm:f>Lists!$G$2:$G$3</xm:f>
          </x14:formula1>
          <xm:sqref>C34:C39 C8:C32 M8:M32 M34:M39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U85"/>
  <sheetViews>
    <sheetView showGridLines="0" view="pageLayout" zoomScaleNormal="100" workbookViewId="0">
      <selection activeCell="V4" sqref="V4"/>
    </sheetView>
  </sheetViews>
  <sheetFormatPr defaultColWidth="9.140625" defaultRowHeight="13.5" x14ac:dyDescent="0.2"/>
  <cols>
    <col min="1" max="1" width="2.140625" style="12" customWidth="1"/>
    <col min="2" max="2" width="3.5703125" style="2" bestFit="1" customWidth="1"/>
    <col min="3" max="3" width="3.7109375" style="2" bestFit="1" customWidth="1"/>
    <col min="4" max="4" width="4.140625" style="2" bestFit="1" customWidth="1"/>
    <col min="5" max="5" width="10.5703125" style="2" bestFit="1" customWidth="1"/>
    <col min="6" max="6" width="2.85546875" style="2" bestFit="1" customWidth="1"/>
    <col min="7" max="7" width="8.28515625" style="2" bestFit="1" customWidth="1"/>
    <col min="8" max="8" width="9" style="77" bestFit="1" customWidth="1"/>
    <col min="9" max="9" width="8.42578125" style="77" bestFit="1" customWidth="1"/>
    <col min="10" max="10" width="9.7109375" style="82" bestFit="1" customWidth="1"/>
    <col min="11" max="11" width="2.42578125" style="12" bestFit="1" customWidth="1"/>
    <col min="12" max="12" width="3.5703125" style="2" bestFit="1" customWidth="1"/>
    <col min="13" max="13" width="3.7109375" style="2" bestFit="1" customWidth="1"/>
    <col min="14" max="14" width="4.140625" style="2" bestFit="1" customWidth="1"/>
    <col min="15" max="15" width="7.28515625" style="2" bestFit="1" customWidth="1"/>
    <col min="16" max="16" width="2.85546875" style="2" bestFit="1" customWidth="1"/>
    <col min="17" max="18" width="11" style="2" customWidth="1"/>
    <col min="19" max="19" width="6.85546875" style="77" bestFit="1" customWidth="1"/>
    <col min="20" max="20" width="9.7109375" style="2" bestFit="1" customWidth="1"/>
    <col min="21" max="21" width="4" style="2" bestFit="1" customWidth="1"/>
    <col min="22" max="16384" width="9.140625" style="2"/>
  </cols>
  <sheetData>
    <row r="1" spans="1:21" ht="9.75" customHeight="1" x14ac:dyDescent="0.2">
      <c r="A1" s="2"/>
      <c r="B1" s="43"/>
      <c r="C1" s="43"/>
      <c r="D1" s="43"/>
      <c r="E1" s="43"/>
      <c r="F1" s="43"/>
      <c r="G1" s="43"/>
      <c r="H1" s="43"/>
      <c r="I1" s="43"/>
      <c r="J1" s="43"/>
      <c r="K1" s="43"/>
      <c r="M1" s="43"/>
      <c r="N1" s="43"/>
      <c r="O1" s="43"/>
      <c r="R1" s="43"/>
      <c r="S1" s="43"/>
    </row>
    <row r="2" spans="1:21" ht="16.5" customHeight="1" x14ac:dyDescent="0.2">
      <c r="B2" s="250" t="s">
        <v>122</v>
      </c>
      <c r="C2" s="250"/>
      <c r="D2" s="250"/>
      <c r="E2" s="250"/>
      <c r="F2" s="250"/>
      <c r="G2" s="250"/>
      <c r="H2" s="250"/>
      <c r="I2" s="250"/>
      <c r="J2" s="250"/>
      <c r="K2" s="250"/>
      <c r="L2" s="250"/>
      <c r="M2" s="250"/>
      <c r="N2" s="250"/>
      <c r="O2" s="250"/>
      <c r="P2" s="250"/>
      <c r="Q2" s="250"/>
      <c r="R2" s="250"/>
      <c r="S2" s="250"/>
      <c r="T2" s="250"/>
    </row>
    <row r="3" spans="1:21" ht="14.25" customHeight="1" thickBot="1" x14ac:dyDescent="0.3">
      <c r="B3" s="43"/>
      <c r="C3" s="43"/>
      <c r="D3" s="43"/>
      <c r="E3" s="44" t="s">
        <v>77</v>
      </c>
      <c r="F3" s="43"/>
      <c r="G3" s="43"/>
      <c r="H3" s="251" t="s">
        <v>87</v>
      </c>
      <c r="I3" s="251"/>
      <c r="J3" s="251"/>
      <c r="L3" s="43"/>
      <c r="M3" s="43"/>
      <c r="N3" s="43"/>
      <c r="P3" s="253"/>
      <c r="Q3" s="253"/>
      <c r="R3" s="253" t="s">
        <v>75</v>
      </c>
      <c r="S3" s="253"/>
      <c r="T3" s="253"/>
    </row>
    <row r="4" spans="1:21" ht="14.25" thickBot="1" x14ac:dyDescent="0.25">
      <c r="B4" s="43"/>
      <c r="C4" s="43"/>
      <c r="D4" s="43"/>
      <c r="E4" s="117" t="str">
        <f>IF(ISNUMBER(SEARCH("SELECT",'Must Start Here ShiftApproval'!E3)),"Will Auto-Fill",'Must Start Here ShiftApproval'!E3)</f>
        <v>Will Auto-Fill</v>
      </c>
      <c r="F4" s="45" t="s">
        <v>18</v>
      </c>
      <c r="G4" s="43"/>
      <c r="H4" s="43"/>
      <c r="I4" s="43"/>
      <c r="J4" s="43"/>
      <c r="K4" s="46"/>
      <c r="L4" s="43"/>
      <c r="M4" s="43"/>
      <c r="N4" s="43"/>
      <c r="O4" s="43"/>
      <c r="P4" s="254">
        <f>IF(ISNUMBER(SEARCH("SELECT",'Must Start Here ShiftApproval'!Q3)),"Will Auto-Fill",'Must Start Here ShiftApproval'!Q3)</f>
        <v>0</v>
      </c>
      <c r="Q4" s="256"/>
      <c r="R4" s="254" t="str">
        <f>IF(ISNUMBER(SEARCH("SELECT",'Must Start Here ShiftApproval'!T3)),"Will Auto-Fill",'Must Start Here ShiftApproval'!T3)</f>
        <v>FY24: JUL 2023-JUN 2024</v>
      </c>
      <c r="S4" s="255"/>
      <c r="T4" s="256"/>
    </row>
    <row r="5" spans="1:21" ht="7.5" customHeight="1" x14ac:dyDescent="0.2">
      <c r="B5" s="43"/>
      <c r="C5" s="43"/>
      <c r="D5" s="43"/>
      <c r="E5" s="43"/>
      <c r="F5" s="43"/>
      <c r="G5" s="43"/>
      <c r="H5" s="43"/>
      <c r="I5" s="43"/>
      <c r="J5" s="43"/>
      <c r="L5" s="43"/>
      <c r="M5" s="43"/>
      <c r="N5" s="43"/>
      <c r="S5" s="43"/>
    </row>
    <row r="6" spans="1:21" ht="15" customHeight="1" x14ac:dyDescent="0.2">
      <c r="C6" s="47"/>
      <c r="D6" s="239" t="s">
        <v>89</v>
      </c>
      <c r="E6" s="239"/>
      <c r="F6" s="239"/>
      <c r="G6" s="239"/>
      <c r="H6" s="239"/>
      <c r="I6" s="239"/>
      <c r="J6" s="239"/>
      <c r="K6" s="239"/>
      <c r="L6" s="239"/>
      <c r="M6" s="239"/>
      <c r="N6" s="239"/>
      <c r="O6" s="239"/>
      <c r="P6" s="239"/>
      <c r="Q6" s="239"/>
      <c r="R6" s="239"/>
      <c r="S6" s="85"/>
    </row>
    <row r="7" spans="1:21" ht="12" customHeight="1" thickBot="1" x14ac:dyDescent="0.25">
      <c r="B7" s="241" t="s">
        <v>82</v>
      </c>
      <c r="C7" s="241"/>
      <c r="D7" s="241"/>
      <c r="E7" s="241"/>
      <c r="F7" s="241"/>
      <c r="G7" s="241"/>
      <c r="H7" s="241"/>
      <c r="I7" s="241"/>
      <c r="J7" s="241"/>
      <c r="L7" s="241" t="s">
        <v>83</v>
      </c>
      <c r="M7" s="241"/>
      <c r="N7" s="241"/>
      <c r="O7" s="241"/>
      <c r="P7" s="241"/>
      <c r="Q7" s="241"/>
      <c r="R7" s="241"/>
      <c r="S7" s="241"/>
      <c r="T7" s="241"/>
      <c r="U7" s="48" t="s">
        <v>80</v>
      </c>
    </row>
    <row r="8" spans="1:21" s="56" customFormat="1" ht="27.75" thickBot="1" x14ac:dyDescent="0.25">
      <c r="A8" s="49" t="s">
        <v>78</v>
      </c>
      <c r="B8" s="50" t="s">
        <v>17</v>
      </c>
      <c r="C8" s="51" t="s">
        <v>19</v>
      </c>
      <c r="D8" s="51" t="s">
        <v>16</v>
      </c>
      <c r="E8" s="52" t="s">
        <v>21</v>
      </c>
      <c r="F8" s="52" t="s">
        <v>46</v>
      </c>
      <c r="G8" s="52" t="s">
        <v>31</v>
      </c>
      <c r="H8" s="52" t="s">
        <v>22</v>
      </c>
      <c r="I8" s="52" t="s">
        <v>88</v>
      </c>
      <c r="J8" s="53">
        <f>P4</f>
        <v>0</v>
      </c>
      <c r="K8" s="121" t="s">
        <v>78</v>
      </c>
      <c r="L8" s="54" t="s">
        <v>17</v>
      </c>
      <c r="M8" s="51" t="s">
        <v>19</v>
      </c>
      <c r="N8" s="51" t="s">
        <v>16</v>
      </c>
      <c r="O8" s="52" t="s">
        <v>21</v>
      </c>
      <c r="P8" s="52" t="s">
        <v>46</v>
      </c>
      <c r="Q8" s="52" t="s">
        <v>31</v>
      </c>
      <c r="R8" s="52" t="s">
        <v>23</v>
      </c>
      <c r="S8" s="52" t="s">
        <v>88</v>
      </c>
      <c r="T8" s="55">
        <f>J8</f>
        <v>0</v>
      </c>
      <c r="U8" s="122" t="s">
        <v>81</v>
      </c>
    </row>
    <row r="9" spans="1:21" ht="14.25" thickBot="1" x14ac:dyDescent="0.25">
      <c r="A9" s="247" t="s">
        <v>29</v>
      </c>
      <c r="B9" s="248"/>
      <c r="C9" s="248"/>
      <c r="D9" s="248"/>
      <c r="E9" s="248"/>
      <c r="F9" s="248"/>
      <c r="G9" s="248"/>
      <c r="H9" s="248"/>
      <c r="I9" s="248"/>
      <c r="J9" s="248"/>
      <c r="K9" s="248"/>
      <c r="L9" s="248"/>
      <c r="M9" s="248"/>
      <c r="N9" s="248"/>
      <c r="O9" s="248"/>
      <c r="P9" s="248"/>
      <c r="Q9" s="248"/>
      <c r="R9" s="248"/>
      <c r="S9" s="248"/>
      <c r="T9" s="248"/>
      <c r="U9" s="249"/>
    </row>
    <row r="10" spans="1:21" x14ac:dyDescent="0.2">
      <c r="A10" s="66">
        <v>1</v>
      </c>
      <c r="B10" s="57"/>
      <c r="C10" s="58"/>
      <c r="D10" s="58"/>
      <c r="E10" s="59"/>
      <c r="F10" s="58"/>
      <c r="G10" s="60"/>
      <c r="H10" s="61"/>
      <c r="I10" s="61"/>
      <c r="J10" s="63">
        <f>G10-H10-I10</f>
        <v>0</v>
      </c>
      <c r="K10" s="66">
        <f>A10</f>
        <v>1</v>
      </c>
      <c r="L10" s="127" t="str">
        <f>IF(B10="","",B10)</f>
        <v/>
      </c>
      <c r="M10" s="67" t="str">
        <f t="shared" ref="M10:M25" si="0">IF(C10="","",C10)</f>
        <v/>
      </c>
      <c r="N10" s="67" t="str">
        <f t="shared" ref="N10:N34" si="1">IF(D10="","",D10)</f>
        <v/>
      </c>
      <c r="O10" s="95"/>
      <c r="P10" s="58"/>
      <c r="Q10" s="60"/>
      <c r="R10" s="60"/>
      <c r="S10" s="60"/>
      <c r="T10" s="63">
        <f>Q10+R10+S10</f>
        <v>0</v>
      </c>
      <c r="U10" s="132"/>
    </row>
    <row r="11" spans="1:21" x14ac:dyDescent="0.2">
      <c r="A11" s="62">
        <f>A10+1</f>
        <v>2</v>
      </c>
      <c r="B11" s="57"/>
      <c r="C11" s="58"/>
      <c r="D11" s="58"/>
      <c r="E11" s="64"/>
      <c r="F11" s="58"/>
      <c r="G11" s="60"/>
      <c r="H11" s="65"/>
      <c r="I11" s="65"/>
      <c r="J11" s="63">
        <f>G11-H11-I11</f>
        <v>0</v>
      </c>
      <c r="K11" s="62">
        <f>A11</f>
        <v>2</v>
      </c>
      <c r="L11" s="127" t="str">
        <f t="shared" ref="L11:L34" si="2">IF(B11="","",B11)</f>
        <v/>
      </c>
      <c r="M11" s="67" t="str">
        <f t="shared" si="0"/>
        <v/>
      </c>
      <c r="N11" s="67" t="str">
        <f t="shared" si="1"/>
        <v/>
      </c>
      <c r="O11" s="64"/>
      <c r="P11" s="58"/>
      <c r="Q11" s="60"/>
      <c r="R11" s="60"/>
      <c r="S11" s="70"/>
      <c r="T11" s="63">
        <f t="shared" ref="T11:T34" si="3">Q11+R11+S11</f>
        <v>0</v>
      </c>
      <c r="U11" s="130"/>
    </row>
    <row r="12" spans="1:21" x14ac:dyDescent="0.2">
      <c r="A12" s="62">
        <f t="shared" ref="A12:A34" si="4">A11+1</f>
        <v>3</v>
      </c>
      <c r="B12" s="57"/>
      <c r="C12" s="58"/>
      <c r="D12" s="58"/>
      <c r="E12" s="64"/>
      <c r="F12" s="58"/>
      <c r="G12" s="60"/>
      <c r="H12" s="65"/>
      <c r="I12" s="65"/>
      <c r="J12" s="63">
        <f t="shared" ref="J12:J34" si="5">G12-H12-I12</f>
        <v>0</v>
      </c>
      <c r="K12" s="62">
        <f>A12</f>
        <v>3</v>
      </c>
      <c r="L12" s="127" t="str">
        <f t="shared" si="2"/>
        <v/>
      </c>
      <c r="M12" s="67" t="str">
        <f t="shared" si="0"/>
        <v/>
      </c>
      <c r="N12" s="67" t="str">
        <f t="shared" si="1"/>
        <v/>
      </c>
      <c r="O12" s="64"/>
      <c r="P12" s="58"/>
      <c r="Q12" s="60"/>
      <c r="R12" s="60"/>
      <c r="S12" s="70"/>
      <c r="T12" s="63">
        <f t="shared" si="3"/>
        <v>0</v>
      </c>
      <c r="U12" s="130"/>
    </row>
    <row r="13" spans="1:21" x14ac:dyDescent="0.2">
      <c r="A13" s="62">
        <f t="shared" si="4"/>
        <v>4</v>
      </c>
      <c r="B13" s="57"/>
      <c r="C13" s="58"/>
      <c r="D13" s="58"/>
      <c r="E13" s="64"/>
      <c r="F13" s="58"/>
      <c r="G13" s="60"/>
      <c r="H13" s="65"/>
      <c r="I13" s="65"/>
      <c r="J13" s="63">
        <f t="shared" si="5"/>
        <v>0</v>
      </c>
      <c r="K13" s="62">
        <f t="shared" ref="K13:K31" si="6">A13</f>
        <v>4</v>
      </c>
      <c r="L13" s="127" t="str">
        <f t="shared" si="2"/>
        <v/>
      </c>
      <c r="M13" s="67" t="str">
        <f t="shared" si="0"/>
        <v/>
      </c>
      <c r="N13" s="134" t="str">
        <f t="shared" si="1"/>
        <v/>
      </c>
      <c r="O13" s="64"/>
      <c r="P13" s="58"/>
      <c r="Q13" s="60"/>
      <c r="R13" s="60"/>
      <c r="S13" s="70"/>
      <c r="T13" s="63">
        <f t="shared" si="3"/>
        <v>0</v>
      </c>
      <c r="U13" s="130"/>
    </row>
    <row r="14" spans="1:21" x14ac:dyDescent="0.2">
      <c r="A14" s="62">
        <f t="shared" si="4"/>
        <v>5</v>
      </c>
      <c r="B14" s="57"/>
      <c r="C14" s="58"/>
      <c r="D14" s="58"/>
      <c r="E14" s="64"/>
      <c r="F14" s="58"/>
      <c r="G14" s="60"/>
      <c r="H14" s="65"/>
      <c r="I14" s="65"/>
      <c r="J14" s="63">
        <f t="shared" si="5"/>
        <v>0</v>
      </c>
      <c r="K14" s="62">
        <f t="shared" si="6"/>
        <v>5</v>
      </c>
      <c r="L14" s="127" t="str">
        <f t="shared" si="2"/>
        <v/>
      </c>
      <c r="M14" s="67" t="str">
        <f t="shared" si="0"/>
        <v/>
      </c>
      <c r="N14" s="67" t="str">
        <f t="shared" si="1"/>
        <v/>
      </c>
      <c r="O14" s="64"/>
      <c r="P14" s="58"/>
      <c r="Q14" s="60"/>
      <c r="R14" s="60"/>
      <c r="S14" s="70"/>
      <c r="T14" s="63">
        <f t="shared" si="3"/>
        <v>0</v>
      </c>
      <c r="U14" s="130"/>
    </row>
    <row r="15" spans="1:21" x14ac:dyDescent="0.2">
      <c r="A15" s="62">
        <f t="shared" si="4"/>
        <v>6</v>
      </c>
      <c r="B15" s="57"/>
      <c r="C15" s="58"/>
      <c r="D15" s="58"/>
      <c r="E15" s="64"/>
      <c r="F15" s="58"/>
      <c r="G15" s="60"/>
      <c r="H15" s="65"/>
      <c r="I15" s="65"/>
      <c r="J15" s="63">
        <f t="shared" si="5"/>
        <v>0</v>
      </c>
      <c r="K15" s="62">
        <f t="shared" si="6"/>
        <v>6</v>
      </c>
      <c r="L15" s="127" t="str">
        <f t="shared" si="2"/>
        <v/>
      </c>
      <c r="M15" s="67" t="str">
        <f t="shared" si="0"/>
        <v/>
      </c>
      <c r="N15" s="67" t="str">
        <f t="shared" si="1"/>
        <v/>
      </c>
      <c r="O15" s="64"/>
      <c r="P15" s="58"/>
      <c r="Q15" s="60"/>
      <c r="R15" s="60"/>
      <c r="S15" s="70"/>
      <c r="T15" s="63">
        <f t="shared" si="3"/>
        <v>0</v>
      </c>
      <c r="U15" s="130"/>
    </row>
    <row r="16" spans="1:21" x14ac:dyDescent="0.2">
      <c r="A16" s="62">
        <f t="shared" si="4"/>
        <v>7</v>
      </c>
      <c r="B16" s="57"/>
      <c r="C16" s="58"/>
      <c r="D16" s="58"/>
      <c r="E16" s="64"/>
      <c r="F16" s="58"/>
      <c r="G16" s="60"/>
      <c r="H16" s="65"/>
      <c r="I16" s="65"/>
      <c r="J16" s="63">
        <f t="shared" si="5"/>
        <v>0</v>
      </c>
      <c r="K16" s="62">
        <f>A16</f>
        <v>7</v>
      </c>
      <c r="L16" s="127" t="str">
        <f t="shared" si="2"/>
        <v/>
      </c>
      <c r="M16" s="67" t="str">
        <f t="shared" si="0"/>
        <v/>
      </c>
      <c r="N16" s="67" t="str">
        <f t="shared" si="1"/>
        <v/>
      </c>
      <c r="O16" s="64"/>
      <c r="P16" s="58"/>
      <c r="Q16" s="60"/>
      <c r="R16" s="60"/>
      <c r="S16" s="70"/>
      <c r="T16" s="63">
        <f t="shared" si="3"/>
        <v>0</v>
      </c>
      <c r="U16" s="130"/>
    </row>
    <row r="17" spans="1:21" x14ac:dyDescent="0.2">
      <c r="A17" s="62">
        <f t="shared" si="4"/>
        <v>8</v>
      </c>
      <c r="B17" s="57"/>
      <c r="C17" s="58"/>
      <c r="D17" s="58"/>
      <c r="E17" s="64"/>
      <c r="F17" s="58"/>
      <c r="G17" s="60"/>
      <c r="H17" s="65"/>
      <c r="I17" s="65"/>
      <c r="J17" s="63">
        <f t="shared" si="5"/>
        <v>0</v>
      </c>
      <c r="K17" s="62">
        <f>A17</f>
        <v>8</v>
      </c>
      <c r="L17" s="127" t="str">
        <f t="shared" si="2"/>
        <v/>
      </c>
      <c r="M17" s="67" t="str">
        <f t="shared" si="0"/>
        <v/>
      </c>
      <c r="N17" s="67" t="str">
        <f t="shared" si="1"/>
        <v/>
      </c>
      <c r="O17" s="64"/>
      <c r="P17" s="58"/>
      <c r="Q17" s="60"/>
      <c r="R17" s="60"/>
      <c r="S17" s="70"/>
      <c r="T17" s="63">
        <f t="shared" si="3"/>
        <v>0</v>
      </c>
      <c r="U17" s="130"/>
    </row>
    <row r="18" spans="1:21" x14ac:dyDescent="0.2">
      <c r="A18" s="62">
        <f t="shared" si="4"/>
        <v>9</v>
      </c>
      <c r="B18" s="57"/>
      <c r="C18" s="58"/>
      <c r="D18" s="58"/>
      <c r="E18" s="64"/>
      <c r="F18" s="58"/>
      <c r="G18" s="60"/>
      <c r="H18" s="65"/>
      <c r="I18" s="65"/>
      <c r="J18" s="63">
        <f t="shared" si="5"/>
        <v>0</v>
      </c>
      <c r="K18" s="62">
        <f>A18</f>
        <v>9</v>
      </c>
      <c r="L18" s="127" t="str">
        <f t="shared" si="2"/>
        <v/>
      </c>
      <c r="M18" s="67" t="str">
        <f t="shared" si="0"/>
        <v/>
      </c>
      <c r="N18" s="67" t="str">
        <f t="shared" si="1"/>
        <v/>
      </c>
      <c r="O18" s="64"/>
      <c r="P18" s="58"/>
      <c r="Q18" s="60"/>
      <c r="R18" s="60"/>
      <c r="S18" s="70"/>
      <c r="T18" s="63">
        <f t="shared" si="3"/>
        <v>0</v>
      </c>
      <c r="U18" s="130"/>
    </row>
    <row r="19" spans="1:21" x14ac:dyDescent="0.2">
      <c r="A19" s="62">
        <f t="shared" si="4"/>
        <v>10</v>
      </c>
      <c r="B19" s="57"/>
      <c r="C19" s="58"/>
      <c r="D19" s="58"/>
      <c r="E19" s="64"/>
      <c r="F19" s="58"/>
      <c r="G19" s="60"/>
      <c r="H19" s="65"/>
      <c r="I19" s="65"/>
      <c r="J19" s="63">
        <f t="shared" si="5"/>
        <v>0</v>
      </c>
      <c r="K19" s="62">
        <f>A19</f>
        <v>10</v>
      </c>
      <c r="L19" s="127" t="str">
        <f t="shared" si="2"/>
        <v/>
      </c>
      <c r="M19" s="67" t="str">
        <f t="shared" si="0"/>
        <v/>
      </c>
      <c r="N19" s="67" t="str">
        <f t="shared" si="1"/>
        <v/>
      </c>
      <c r="O19" s="64"/>
      <c r="P19" s="58"/>
      <c r="Q19" s="60"/>
      <c r="R19" s="60"/>
      <c r="S19" s="70"/>
      <c r="T19" s="63">
        <f t="shared" si="3"/>
        <v>0</v>
      </c>
      <c r="U19" s="130"/>
    </row>
    <row r="20" spans="1:21" x14ac:dyDescent="0.2">
      <c r="A20" s="62">
        <f t="shared" si="4"/>
        <v>11</v>
      </c>
      <c r="B20" s="57"/>
      <c r="C20" s="58"/>
      <c r="D20" s="58"/>
      <c r="E20" s="64"/>
      <c r="F20" s="58"/>
      <c r="G20" s="60"/>
      <c r="H20" s="65"/>
      <c r="I20" s="65"/>
      <c r="J20" s="63">
        <f t="shared" si="5"/>
        <v>0</v>
      </c>
      <c r="K20" s="62">
        <f>A20</f>
        <v>11</v>
      </c>
      <c r="L20" s="127" t="str">
        <f t="shared" si="2"/>
        <v/>
      </c>
      <c r="M20" s="67" t="str">
        <f t="shared" si="0"/>
        <v/>
      </c>
      <c r="N20" s="67" t="str">
        <f t="shared" si="1"/>
        <v/>
      </c>
      <c r="O20" s="64"/>
      <c r="P20" s="58"/>
      <c r="Q20" s="60"/>
      <c r="R20" s="60"/>
      <c r="S20" s="70"/>
      <c r="T20" s="63">
        <f t="shared" si="3"/>
        <v>0</v>
      </c>
      <c r="U20" s="130"/>
    </row>
    <row r="21" spans="1:21" x14ac:dyDescent="0.2">
      <c r="A21" s="62">
        <f t="shared" si="4"/>
        <v>12</v>
      </c>
      <c r="B21" s="57"/>
      <c r="C21" s="58"/>
      <c r="D21" s="58"/>
      <c r="E21" s="64"/>
      <c r="F21" s="58"/>
      <c r="G21" s="60"/>
      <c r="H21" s="65"/>
      <c r="I21" s="65"/>
      <c r="J21" s="63">
        <f t="shared" si="5"/>
        <v>0</v>
      </c>
      <c r="K21" s="62">
        <f t="shared" si="6"/>
        <v>12</v>
      </c>
      <c r="L21" s="127" t="str">
        <f t="shared" si="2"/>
        <v/>
      </c>
      <c r="M21" s="67" t="str">
        <f t="shared" si="0"/>
        <v/>
      </c>
      <c r="N21" s="67" t="str">
        <f t="shared" si="1"/>
        <v/>
      </c>
      <c r="O21" s="64"/>
      <c r="P21" s="58"/>
      <c r="Q21" s="60"/>
      <c r="R21" s="60"/>
      <c r="S21" s="70"/>
      <c r="T21" s="63">
        <f t="shared" si="3"/>
        <v>0</v>
      </c>
      <c r="U21" s="130"/>
    </row>
    <row r="22" spans="1:21" x14ac:dyDescent="0.2">
      <c r="A22" s="62">
        <f t="shared" si="4"/>
        <v>13</v>
      </c>
      <c r="B22" s="57"/>
      <c r="C22" s="58"/>
      <c r="D22" s="58"/>
      <c r="E22" s="64"/>
      <c r="F22" s="58"/>
      <c r="G22" s="60"/>
      <c r="H22" s="65"/>
      <c r="I22" s="65"/>
      <c r="J22" s="63">
        <f t="shared" si="5"/>
        <v>0</v>
      </c>
      <c r="K22" s="62">
        <f t="shared" si="6"/>
        <v>13</v>
      </c>
      <c r="L22" s="127" t="str">
        <f t="shared" si="2"/>
        <v/>
      </c>
      <c r="M22" s="67" t="str">
        <f t="shared" si="0"/>
        <v/>
      </c>
      <c r="N22" s="67" t="str">
        <f t="shared" si="1"/>
        <v/>
      </c>
      <c r="O22" s="64"/>
      <c r="P22" s="58"/>
      <c r="Q22" s="60"/>
      <c r="R22" s="60"/>
      <c r="S22" s="70"/>
      <c r="T22" s="63">
        <f t="shared" si="3"/>
        <v>0</v>
      </c>
      <c r="U22" s="130"/>
    </row>
    <row r="23" spans="1:21" x14ac:dyDescent="0.2">
      <c r="A23" s="62">
        <f t="shared" si="4"/>
        <v>14</v>
      </c>
      <c r="B23" s="57"/>
      <c r="C23" s="58"/>
      <c r="D23" s="58"/>
      <c r="E23" s="64"/>
      <c r="F23" s="58"/>
      <c r="G23" s="60"/>
      <c r="H23" s="65"/>
      <c r="I23" s="65"/>
      <c r="J23" s="63">
        <f t="shared" si="5"/>
        <v>0</v>
      </c>
      <c r="K23" s="62">
        <f t="shared" si="6"/>
        <v>14</v>
      </c>
      <c r="L23" s="127" t="str">
        <f t="shared" si="2"/>
        <v/>
      </c>
      <c r="M23" s="67" t="str">
        <f t="shared" si="0"/>
        <v/>
      </c>
      <c r="N23" s="67" t="str">
        <f t="shared" si="1"/>
        <v/>
      </c>
      <c r="O23" s="64"/>
      <c r="P23" s="58"/>
      <c r="Q23" s="60"/>
      <c r="R23" s="60"/>
      <c r="S23" s="70"/>
      <c r="T23" s="63">
        <f t="shared" si="3"/>
        <v>0</v>
      </c>
      <c r="U23" s="130"/>
    </row>
    <row r="24" spans="1:21" x14ac:dyDescent="0.2">
      <c r="A24" s="62">
        <f t="shared" si="4"/>
        <v>15</v>
      </c>
      <c r="B24" s="57"/>
      <c r="C24" s="58"/>
      <c r="D24" s="58"/>
      <c r="E24" s="64"/>
      <c r="F24" s="58"/>
      <c r="G24" s="60"/>
      <c r="H24" s="65"/>
      <c r="I24" s="65"/>
      <c r="J24" s="63">
        <f t="shared" si="5"/>
        <v>0</v>
      </c>
      <c r="K24" s="62">
        <f t="shared" si="6"/>
        <v>15</v>
      </c>
      <c r="L24" s="127" t="str">
        <f t="shared" si="2"/>
        <v/>
      </c>
      <c r="M24" s="67" t="str">
        <f t="shared" si="0"/>
        <v/>
      </c>
      <c r="N24" s="67" t="str">
        <f t="shared" si="1"/>
        <v/>
      </c>
      <c r="O24" s="64"/>
      <c r="P24" s="58"/>
      <c r="Q24" s="60"/>
      <c r="R24" s="60"/>
      <c r="S24" s="70"/>
      <c r="T24" s="63">
        <f t="shared" si="3"/>
        <v>0</v>
      </c>
      <c r="U24" s="130"/>
    </row>
    <row r="25" spans="1:21" x14ac:dyDescent="0.2">
      <c r="A25" s="62">
        <f t="shared" si="4"/>
        <v>16</v>
      </c>
      <c r="B25" s="57"/>
      <c r="C25" s="58"/>
      <c r="D25" s="58"/>
      <c r="E25" s="64"/>
      <c r="F25" s="58"/>
      <c r="G25" s="60"/>
      <c r="H25" s="65"/>
      <c r="I25" s="65"/>
      <c r="J25" s="63">
        <f t="shared" si="5"/>
        <v>0</v>
      </c>
      <c r="K25" s="62">
        <f t="shared" si="6"/>
        <v>16</v>
      </c>
      <c r="L25" s="127" t="str">
        <f t="shared" si="2"/>
        <v/>
      </c>
      <c r="M25" s="67" t="str">
        <f t="shared" si="0"/>
        <v/>
      </c>
      <c r="N25" s="67" t="str">
        <f t="shared" si="1"/>
        <v/>
      </c>
      <c r="O25" s="64"/>
      <c r="P25" s="58"/>
      <c r="Q25" s="60"/>
      <c r="R25" s="60"/>
      <c r="S25" s="70"/>
      <c r="T25" s="63">
        <f t="shared" si="3"/>
        <v>0</v>
      </c>
      <c r="U25" s="130"/>
    </row>
    <row r="26" spans="1:21" x14ac:dyDescent="0.2">
      <c r="A26" s="62">
        <f t="shared" si="4"/>
        <v>17</v>
      </c>
      <c r="B26" s="57"/>
      <c r="C26" s="58"/>
      <c r="D26" s="58"/>
      <c r="E26" s="64"/>
      <c r="F26" s="58"/>
      <c r="G26" s="60"/>
      <c r="H26" s="65"/>
      <c r="I26" s="65"/>
      <c r="J26" s="63">
        <f t="shared" si="5"/>
        <v>0</v>
      </c>
      <c r="K26" s="62">
        <f t="shared" si="6"/>
        <v>17</v>
      </c>
      <c r="L26" s="127" t="str">
        <f t="shared" si="2"/>
        <v/>
      </c>
      <c r="M26" s="67" t="str">
        <f t="shared" ref="M26:M34" si="7">IF(C26="","",C26)</f>
        <v/>
      </c>
      <c r="N26" s="67" t="str">
        <f t="shared" si="1"/>
        <v/>
      </c>
      <c r="O26" s="64"/>
      <c r="P26" s="58"/>
      <c r="Q26" s="60"/>
      <c r="R26" s="60"/>
      <c r="S26" s="70"/>
      <c r="T26" s="63">
        <f t="shared" si="3"/>
        <v>0</v>
      </c>
      <c r="U26" s="130"/>
    </row>
    <row r="27" spans="1:21" x14ac:dyDescent="0.2">
      <c r="A27" s="62">
        <f t="shared" si="4"/>
        <v>18</v>
      </c>
      <c r="B27" s="57"/>
      <c r="C27" s="58"/>
      <c r="D27" s="58"/>
      <c r="E27" s="64"/>
      <c r="F27" s="58"/>
      <c r="G27" s="60"/>
      <c r="H27" s="65"/>
      <c r="I27" s="65"/>
      <c r="J27" s="63">
        <f t="shared" si="5"/>
        <v>0</v>
      </c>
      <c r="K27" s="62">
        <f t="shared" si="6"/>
        <v>18</v>
      </c>
      <c r="L27" s="127" t="str">
        <f t="shared" si="2"/>
        <v/>
      </c>
      <c r="M27" s="67" t="str">
        <f t="shared" si="7"/>
        <v/>
      </c>
      <c r="N27" s="67" t="str">
        <f t="shared" si="1"/>
        <v/>
      </c>
      <c r="O27" s="64"/>
      <c r="P27" s="58"/>
      <c r="Q27" s="60"/>
      <c r="R27" s="60"/>
      <c r="S27" s="70"/>
      <c r="T27" s="63">
        <f t="shared" si="3"/>
        <v>0</v>
      </c>
      <c r="U27" s="130"/>
    </row>
    <row r="28" spans="1:21" x14ac:dyDescent="0.2">
      <c r="A28" s="62">
        <f t="shared" si="4"/>
        <v>19</v>
      </c>
      <c r="B28" s="57"/>
      <c r="C28" s="58"/>
      <c r="D28" s="58"/>
      <c r="E28" s="64"/>
      <c r="F28" s="58"/>
      <c r="G28" s="60"/>
      <c r="H28" s="65"/>
      <c r="I28" s="65"/>
      <c r="J28" s="63">
        <f t="shared" si="5"/>
        <v>0</v>
      </c>
      <c r="K28" s="62">
        <f t="shared" si="6"/>
        <v>19</v>
      </c>
      <c r="L28" s="127" t="str">
        <f t="shared" si="2"/>
        <v/>
      </c>
      <c r="M28" s="67" t="str">
        <f t="shared" si="7"/>
        <v/>
      </c>
      <c r="N28" s="67" t="str">
        <f t="shared" si="1"/>
        <v/>
      </c>
      <c r="O28" s="64"/>
      <c r="P28" s="58"/>
      <c r="Q28" s="60"/>
      <c r="R28" s="60"/>
      <c r="S28" s="70"/>
      <c r="T28" s="63">
        <f t="shared" si="3"/>
        <v>0</v>
      </c>
      <c r="U28" s="130"/>
    </row>
    <row r="29" spans="1:21" x14ac:dyDescent="0.2">
      <c r="A29" s="62">
        <f t="shared" si="4"/>
        <v>20</v>
      </c>
      <c r="B29" s="57"/>
      <c r="C29" s="58"/>
      <c r="D29" s="58"/>
      <c r="E29" s="64"/>
      <c r="F29" s="58"/>
      <c r="G29" s="60"/>
      <c r="H29" s="65"/>
      <c r="I29" s="65"/>
      <c r="J29" s="63">
        <f t="shared" si="5"/>
        <v>0</v>
      </c>
      <c r="K29" s="62">
        <f t="shared" si="6"/>
        <v>20</v>
      </c>
      <c r="L29" s="127" t="str">
        <f t="shared" si="2"/>
        <v/>
      </c>
      <c r="M29" s="67" t="str">
        <f t="shared" si="7"/>
        <v/>
      </c>
      <c r="N29" s="67" t="str">
        <f t="shared" si="1"/>
        <v/>
      </c>
      <c r="O29" s="64"/>
      <c r="P29" s="58"/>
      <c r="Q29" s="60"/>
      <c r="R29" s="60"/>
      <c r="S29" s="70"/>
      <c r="T29" s="63">
        <f t="shared" si="3"/>
        <v>0</v>
      </c>
      <c r="U29" s="130"/>
    </row>
    <row r="30" spans="1:21" x14ac:dyDescent="0.2">
      <c r="A30" s="62">
        <f t="shared" si="4"/>
        <v>21</v>
      </c>
      <c r="B30" s="57"/>
      <c r="C30" s="58"/>
      <c r="D30" s="58"/>
      <c r="E30" s="64"/>
      <c r="F30" s="58"/>
      <c r="G30" s="60"/>
      <c r="H30" s="65"/>
      <c r="I30" s="65"/>
      <c r="J30" s="63">
        <f t="shared" si="5"/>
        <v>0</v>
      </c>
      <c r="K30" s="62">
        <f t="shared" si="6"/>
        <v>21</v>
      </c>
      <c r="L30" s="127" t="str">
        <f t="shared" si="2"/>
        <v/>
      </c>
      <c r="M30" s="67" t="str">
        <f t="shared" si="7"/>
        <v/>
      </c>
      <c r="N30" s="67" t="str">
        <f t="shared" si="1"/>
        <v/>
      </c>
      <c r="O30" s="64"/>
      <c r="P30" s="58"/>
      <c r="Q30" s="60"/>
      <c r="R30" s="60"/>
      <c r="S30" s="70"/>
      <c r="T30" s="63">
        <f t="shared" si="3"/>
        <v>0</v>
      </c>
      <c r="U30" s="130"/>
    </row>
    <row r="31" spans="1:21" x14ac:dyDescent="0.2">
      <c r="A31" s="62">
        <f t="shared" si="4"/>
        <v>22</v>
      </c>
      <c r="B31" s="57"/>
      <c r="C31" s="58"/>
      <c r="D31" s="58"/>
      <c r="E31" s="64"/>
      <c r="F31" s="58"/>
      <c r="G31" s="60"/>
      <c r="H31" s="65"/>
      <c r="I31" s="65"/>
      <c r="J31" s="63">
        <f t="shared" si="5"/>
        <v>0</v>
      </c>
      <c r="K31" s="62">
        <f t="shared" si="6"/>
        <v>22</v>
      </c>
      <c r="L31" s="127" t="str">
        <f t="shared" si="2"/>
        <v/>
      </c>
      <c r="M31" s="67" t="str">
        <f t="shared" si="7"/>
        <v/>
      </c>
      <c r="N31" s="67" t="str">
        <f t="shared" si="1"/>
        <v/>
      </c>
      <c r="O31" s="64"/>
      <c r="P31" s="58"/>
      <c r="Q31" s="60"/>
      <c r="R31" s="60"/>
      <c r="S31" s="70"/>
      <c r="T31" s="63">
        <f t="shared" si="3"/>
        <v>0</v>
      </c>
      <c r="U31" s="130"/>
    </row>
    <row r="32" spans="1:21" x14ac:dyDescent="0.2">
      <c r="A32" s="62">
        <f t="shared" si="4"/>
        <v>23</v>
      </c>
      <c r="B32" s="57"/>
      <c r="C32" s="58"/>
      <c r="D32" s="58"/>
      <c r="E32" s="64"/>
      <c r="F32" s="58"/>
      <c r="G32" s="60"/>
      <c r="H32" s="65"/>
      <c r="I32" s="65"/>
      <c r="J32" s="63">
        <f t="shared" si="5"/>
        <v>0</v>
      </c>
      <c r="K32" s="62">
        <f>A32</f>
        <v>23</v>
      </c>
      <c r="L32" s="127" t="str">
        <f t="shared" si="2"/>
        <v/>
      </c>
      <c r="M32" s="67" t="str">
        <f t="shared" si="7"/>
        <v/>
      </c>
      <c r="N32" s="67" t="str">
        <f t="shared" si="1"/>
        <v/>
      </c>
      <c r="O32" s="64"/>
      <c r="P32" s="58"/>
      <c r="Q32" s="60"/>
      <c r="R32" s="60"/>
      <c r="S32" s="70"/>
      <c r="T32" s="63">
        <f t="shared" si="3"/>
        <v>0</v>
      </c>
      <c r="U32" s="130"/>
    </row>
    <row r="33" spans="1:21" x14ac:dyDescent="0.2">
      <c r="A33" s="62">
        <f t="shared" si="4"/>
        <v>24</v>
      </c>
      <c r="B33" s="68"/>
      <c r="C33" s="69"/>
      <c r="D33" s="69"/>
      <c r="E33" s="64"/>
      <c r="F33" s="69"/>
      <c r="G33" s="70"/>
      <c r="H33" s="65"/>
      <c r="I33" s="65"/>
      <c r="J33" s="63">
        <f t="shared" si="5"/>
        <v>0</v>
      </c>
      <c r="K33" s="62">
        <f>A33</f>
        <v>24</v>
      </c>
      <c r="L33" s="127" t="str">
        <f t="shared" si="2"/>
        <v/>
      </c>
      <c r="M33" s="67" t="str">
        <f t="shared" si="7"/>
        <v/>
      </c>
      <c r="N33" s="67" t="str">
        <f t="shared" si="1"/>
        <v/>
      </c>
      <c r="O33" s="64"/>
      <c r="P33" s="69"/>
      <c r="Q33" s="70"/>
      <c r="R33" s="70"/>
      <c r="S33" s="70"/>
      <c r="T33" s="63">
        <f t="shared" si="3"/>
        <v>0</v>
      </c>
      <c r="U33" s="130"/>
    </row>
    <row r="34" spans="1:21" ht="14.25" thickBot="1" x14ac:dyDescent="0.25">
      <c r="A34" s="123">
        <f t="shared" si="4"/>
        <v>25</v>
      </c>
      <c r="B34" s="71"/>
      <c r="C34" s="72"/>
      <c r="D34" s="72"/>
      <c r="E34" s="73"/>
      <c r="F34" s="72"/>
      <c r="G34" s="74"/>
      <c r="H34" s="75"/>
      <c r="I34" s="75"/>
      <c r="J34" s="126">
        <f t="shared" si="5"/>
        <v>0</v>
      </c>
      <c r="K34" s="123">
        <f>A34</f>
        <v>25</v>
      </c>
      <c r="L34" s="128" t="str">
        <f t="shared" si="2"/>
        <v/>
      </c>
      <c r="M34" s="76" t="str">
        <f t="shared" si="7"/>
        <v/>
      </c>
      <c r="N34" s="76" t="str">
        <f t="shared" si="1"/>
        <v/>
      </c>
      <c r="O34" s="73"/>
      <c r="P34" s="72"/>
      <c r="Q34" s="74"/>
      <c r="R34" s="74"/>
      <c r="S34" s="92"/>
      <c r="T34" s="126">
        <f t="shared" si="3"/>
        <v>0</v>
      </c>
      <c r="U34" s="131"/>
    </row>
    <row r="35" spans="1:21" ht="14.25" thickBot="1" x14ac:dyDescent="0.25">
      <c r="A35" s="234" t="s">
        <v>93</v>
      </c>
      <c r="B35" s="235"/>
      <c r="C35" s="235"/>
      <c r="D35" s="235"/>
      <c r="E35" s="235"/>
      <c r="F35" s="235"/>
      <c r="G35" s="252"/>
      <c r="H35" s="120">
        <f>SUM(H10:H34)</f>
        <v>0</v>
      </c>
      <c r="I35" s="118">
        <f>SUM(I10:I34)</f>
        <v>0</v>
      </c>
      <c r="J35" s="119">
        <f>SUM(J10:J34)</f>
        <v>0</v>
      </c>
      <c r="K35" s="234" t="s">
        <v>94</v>
      </c>
      <c r="L35" s="235"/>
      <c r="M35" s="235"/>
      <c r="N35" s="235"/>
      <c r="O35" s="235"/>
      <c r="P35" s="235"/>
      <c r="Q35" s="252"/>
      <c r="R35" s="115">
        <f>SUM(R10:R34)</f>
        <v>0</v>
      </c>
      <c r="S35" s="115">
        <f>SUM(S10:S34)</f>
        <v>0</v>
      </c>
      <c r="T35" s="133">
        <f>SUM(T10:T34)</f>
        <v>0</v>
      </c>
    </row>
    <row r="37" spans="1:21" ht="8.25" customHeight="1" x14ac:dyDescent="0.2">
      <c r="G37" s="78"/>
      <c r="H37" s="43"/>
      <c r="I37" s="43"/>
      <c r="J37" s="78"/>
      <c r="K37" s="88"/>
      <c r="L37" s="78"/>
      <c r="M37" s="78"/>
    </row>
    <row r="38" spans="1:21" ht="17.25" thickBot="1" x14ac:dyDescent="0.25">
      <c r="B38" s="10" t="s">
        <v>3</v>
      </c>
      <c r="C38" s="10"/>
      <c r="D38" s="10"/>
      <c r="E38" s="10"/>
      <c r="F38" s="10"/>
      <c r="G38" s="78"/>
      <c r="H38" s="107"/>
      <c r="I38" s="107"/>
      <c r="J38" s="106"/>
      <c r="K38" s="44"/>
      <c r="L38" s="106"/>
      <c r="M38" s="106"/>
      <c r="N38" s="78"/>
      <c r="O38" s="79"/>
      <c r="P38" s="78"/>
      <c r="Q38" s="88"/>
      <c r="R38" s="240"/>
      <c r="S38" s="240"/>
      <c r="T38" s="240"/>
    </row>
    <row r="39" spans="1:21" ht="16.5" x14ac:dyDescent="0.2">
      <c r="B39" s="10"/>
      <c r="C39" s="10"/>
      <c r="D39" s="10"/>
      <c r="E39" s="10"/>
      <c r="F39" s="10"/>
      <c r="G39" s="78"/>
      <c r="H39" s="79"/>
      <c r="I39" s="79"/>
      <c r="J39" s="79"/>
      <c r="K39" s="79"/>
      <c r="L39" s="79"/>
      <c r="M39" s="79"/>
      <c r="N39" s="81"/>
      <c r="O39" s="78"/>
      <c r="P39" s="78"/>
      <c r="Q39" s="88"/>
      <c r="R39" s="78"/>
      <c r="S39" s="79"/>
      <c r="T39" s="78"/>
    </row>
    <row r="40" spans="1:21" ht="10.5" customHeight="1" x14ac:dyDescent="0.2">
      <c r="B40" s="110"/>
      <c r="C40" s="110"/>
      <c r="D40" s="110"/>
      <c r="E40" s="110"/>
      <c r="F40" s="110"/>
      <c r="G40" s="78"/>
      <c r="H40" s="82"/>
      <c r="I40" s="82"/>
      <c r="J40" s="2"/>
      <c r="M40" s="88"/>
      <c r="N40" s="79"/>
      <c r="O40" s="79"/>
      <c r="P40" s="78"/>
      <c r="Q40" s="88"/>
      <c r="R40" s="240"/>
      <c r="S40" s="240"/>
      <c r="T40" s="240"/>
    </row>
    <row r="41" spans="1:21" ht="17.25" thickBot="1" x14ac:dyDescent="0.25">
      <c r="B41" s="10" t="s">
        <v>5</v>
      </c>
      <c r="C41" s="10"/>
      <c r="D41" s="10"/>
      <c r="E41" s="10"/>
      <c r="F41" s="10"/>
      <c r="G41" s="78"/>
      <c r="H41" s="107"/>
      <c r="I41" s="107"/>
      <c r="J41" s="106"/>
      <c r="K41" s="44"/>
      <c r="L41" s="106"/>
      <c r="M41" s="106"/>
      <c r="N41" s="78"/>
      <c r="O41" s="78"/>
      <c r="P41" s="78"/>
      <c r="Q41" s="78"/>
      <c r="R41" s="78"/>
      <c r="S41" s="43"/>
      <c r="T41" s="78"/>
    </row>
    <row r="42" spans="1:21" x14ac:dyDescent="0.2">
      <c r="N42" s="78"/>
    </row>
    <row r="43" spans="1:21" ht="9.75" customHeight="1" x14ac:dyDescent="0.2">
      <c r="A43" s="2"/>
      <c r="B43" s="43"/>
      <c r="C43" s="43"/>
      <c r="D43" s="43"/>
      <c r="E43" s="43"/>
      <c r="F43" s="43"/>
      <c r="G43" s="43"/>
      <c r="H43" s="43"/>
      <c r="I43" s="43"/>
      <c r="J43" s="43"/>
      <c r="K43" s="43"/>
      <c r="M43" s="43"/>
      <c r="N43" s="43"/>
      <c r="O43" s="43"/>
      <c r="R43" s="43"/>
      <c r="S43" s="43"/>
    </row>
    <row r="44" spans="1:21" ht="16.5" customHeight="1" x14ac:dyDescent="0.2">
      <c r="B44" s="250" t="s">
        <v>122</v>
      </c>
      <c r="C44" s="250"/>
      <c r="D44" s="250"/>
      <c r="E44" s="250"/>
      <c r="F44" s="250"/>
      <c r="G44" s="250"/>
      <c r="H44" s="250"/>
      <c r="I44" s="250"/>
      <c r="J44" s="250"/>
      <c r="K44" s="250"/>
      <c r="L44" s="250"/>
      <c r="M44" s="250"/>
      <c r="N44" s="250"/>
      <c r="O44" s="250"/>
      <c r="P44" s="250"/>
      <c r="Q44" s="250"/>
      <c r="R44" s="250"/>
      <c r="S44" s="250"/>
      <c r="T44" s="250"/>
    </row>
    <row r="45" spans="1:21" ht="14.25" customHeight="1" thickBot="1" x14ac:dyDescent="0.3">
      <c r="B45" s="43"/>
      <c r="C45" s="43"/>
      <c r="D45" s="43"/>
      <c r="E45" s="44" t="s">
        <v>77</v>
      </c>
      <c r="F45" s="43"/>
      <c r="G45" s="43"/>
      <c r="H45" s="251" t="s">
        <v>87</v>
      </c>
      <c r="I45" s="251"/>
      <c r="J45" s="251"/>
      <c r="L45" s="43"/>
      <c r="M45" s="43"/>
      <c r="N45" s="43"/>
      <c r="P45" s="253"/>
      <c r="Q45" s="253"/>
      <c r="R45" s="253" t="s">
        <v>75</v>
      </c>
      <c r="S45" s="253"/>
      <c r="T45" s="253"/>
    </row>
    <row r="46" spans="1:21" ht="14.25" thickBot="1" x14ac:dyDescent="0.25">
      <c r="B46" s="43"/>
      <c r="C46" s="43"/>
      <c r="D46" s="43"/>
      <c r="E46" s="116" t="str">
        <f>E4</f>
        <v>Will Auto-Fill</v>
      </c>
      <c r="F46" s="45" t="s">
        <v>18</v>
      </c>
      <c r="G46" s="43"/>
      <c r="H46" s="43"/>
      <c r="I46" s="43"/>
      <c r="J46" s="43"/>
      <c r="K46" s="89"/>
      <c r="L46" s="43"/>
      <c r="M46" s="43"/>
      <c r="N46" s="43"/>
      <c r="O46" s="43"/>
      <c r="P46" s="258">
        <f>P4</f>
        <v>0</v>
      </c>
      <c r="Q46" s="259"/>
      <c r="R46" s="258" t="str">
        <f>R4</f>
        <v>FY24: JUL 2023-JUN 2024</v>
      </c>
      <c r="S46" s="260"/>
      <c r="T46" s="259"/>
    </row>
    <row r="47" spans="1:21" ht="7.5" customHeight="1" x14ac:dyDescent="0.2">
      <c r="B47" s="43"/>
      <c r="C47" s="43"/>
      <c r="D47" s="43"/>
      <c r="E47" s="43"/>
      <c r="F47" s="43"/>
      <c r="G47" s="43"/>
      <c r="H47" s="43"/>
      <c r="I47" s="43"/>
      <c r="J47" s="43"/>
      <c r="L47" s="43"/>
      <c r="M47" s="43"/>
      <c r="N47" s="43"/>
      <c r="S47" s="43"/>
    </row>
    <row r="48" spans="1:21" ht="15" customHeight="1" x14ac:dyDescent="0.2">
      <c r="C48" s="47"/>
      <c r="D48" s="239" t="s">
        <v>89</v>
      </c>
      <c r="E48" s="239"/>
      <c r="F48" s="239"/>
      <c r="G48" s="239"/>
      <c r="H48" s="239"/>
      <c r="I48" s="239"/>
      <c r="J48" s="239"/>
      <c r="K48" s="239"/>
      <c r="L48" s="239"/>
      <c r="M48" s="239"/>
      <c r="N48" s="239"/>
      <c r="O48" s="239"/>
      <c r="P48" s="239"/>
      <c r="Q48" s="239"/>
      <c r="R48" s="239"/>
      <c r="S48" s="91"/>
    </row>
    <row r="49" spans="1:21" ht="12" customHeight="1" thickBot="1" x14ac:dyDescent="0.25">
      <c r="B49" s="241" t="s">
        <v>82</v>
      </c>
      <c r="C49" s="241"/>
      <c r="D49" s="241"/>
      <c r="E49" s="241"/>
      <c r="F49" s="241"/>
      <c r="G49" s="241"/>
      <c r="H49" s="241"/>
      <c r="I49" s="241"/>
      <c r="J49" s="241"/>
      <c r="L49" s="241" t="s">
        <v>83</v>
      </c>
      <c r="M49" s="241"/>
      <c r="N49" s="241"/>
      <c r="O49" s="241"/>
      <c r="P49" s="241"/>
      <c r="Q49" s="241"/>
      <c r="R49" s="241"/>
      <c r="S49" s="241"/>
      <c r="T49" s="241"/>
      <c r="U49" s="48" t="s">
        <v>80</v>
      </c>
    </row>
    <row r="50" spans="1:21" s="56" customFormat="1" ht="27.75" thickBot="1" x14ac:dyDescent="0.25">
      <c r="A50" s="49" t="s">
        <v>78</v>
      </c>
      <c r="B50" s="50" t="s">
        <v>17</v>
      </c>
      <c r="C50" s="51" t="s">
        <v>19</v>
      </c>
      <c r="D50" s="51" t="s">
        <v>16</v>
      </c>
      <c r="E50" s="52" t="s">
        <v>21</v>
      </c>
      <c r="F50" s="52" t="s">
        <v>46</v>
      </c>
      <c r="G50" s="52" t="s">
        <v>31</v>
      </c>
      <c r="H50" s="52" t="s">
        <v>22</v>
      </c>
      <c r="I50" s="52" t="s">
        <v>88</v>
      </c>
      <c r="J50" s="53">
        <f>P46</f>
        <v>0</v>
      </c>
      <c r="K50" s="121" t="s">
        <v>78</v>
      </c>
      <c r="L50" s="54" t="s">
        <v>17</v>
      </c>
      <c r="M50" s="51" t="s">
        <v>19</v>
      </c>
      <c r="N50" s="51" t="s">
        <v>16</v>
      </c>
      <c r="O50" s="52" t="s">
        <v>21</v>
      </c>
      <c r="P50" s="52" t="s">
        <v>46</v>
      </c>
      <c r="Q50" s="52" t="s">
        <v>31</v>
      </c>
      <c r="R50" s="52" t="s">
        <v>23</v>
      </c>
      <c r="S50" s="52" t="s">
        <v>88</v>
      </c>
      <c r="T50" s="55">
        <f>J50</f>
        <v>0</v>
      </c>
      <c r="U50" s="122" t="s">
        <v>81</v>
      </c>
    </row>
    <row r="51" spans="1:21" ht="14.25" thickBot="1" x14ac:dyDescent="0.25">
      <c r="A51" s="244" t="s">
        <v>30</v>
      </c>
      <c r="B51" s="245"/>
      <c r="C51" s="245"/>
      <c r="D51" s="245"/>
      <c r="E51" s="245"/>
      <c r="F51" s="245"/>
      <c r="G51" s="245"/>
      <c r="H51" s="245"/>
      <c r="I51" s="245"/>
      <c r="J51" s="245"/>
      <c r="K51" s="245"/>
      <c r="L51" s="245"/>
      <c r="M51" s="245"/>
      <c r="N51" s="245"/>
      <c r="O51" s="245"/>
      <c r="P51" s="245"/>
      <c r="Q51" s="245"/>
      <c r="R51" s="245"/>
      <c r="S51" s="245"/>
      <c r="T51" s="245"/>
      <c r="U51" s="246"/>
    </row>
    <row r="52" spans="1:21" x14ac:dyDescent="0.2">
      <c r="A52" s="66">
        <v>1</v>
      </c>
      <c r="B52" s="57"/>
      <c r="C52" s="58"/>
      <c r="D52" s="94"/>
      <c r="E52" s="59"/>
      <c r="F52" s="58"/>
      <c r="G52" s="60"/>
      <c r="H52" s="61"/>
      <c r="I52" s="61"/>
      <c r="J52" s="63">
        <f>G52-H52-I52</f>
        <v>0</v>
      </c>
      <c r="K52" s="66">
        <f>A52</f>
        <v>1</v>
      </c>
      <c r="L52" s="127" t="str">
        <f>IF(B52="","",B52)</f>
        <v/>
      </c>
      <c r="M52" s="67" t="str">
        <f t="shared" ref="M52:M76" si="8">IF(C52="","",C52)</f>
        <v/>
      </c>
      <c r="N52" s="67" t="str">
        <f t="shared" ref="N52:N76" si="9">IF(D52="","",D52)</f>
        <v/>
      </c>
      <c r="O52" s="59"/>
      <c r="P52" s="58"/>
      <c r="Q52" s="60"/>
      <c r="R52" s="60"/>
      <c r="S52" s="60"/>
      <c r="T52" s="63">
        <f>Q52+R52+S52</f>
        <v>0</v>
      </c>
      <c r="U52" s="132"/>
    </row>
    <row r="53" spans="1:21" x14ac:dyDescent="0.2">
      <c r="A53" s="62">
        <f>A52+1</f>
        <v>2</v>
      </c>
      <c r="B53" s="57"/>
      <c r="C53" s="58"/>
      <c r="D53" s="58"/>
      <c r="E53" s="64"/>
      <c r="F53" s="58"/>
      <c r="G53" s="60"/>
      <c r="H53" s="65"/>
      <c r="I53" s="65"/>
      <c r="J53" s="63">
        <f t="shared" ref="J53:J76" si="10">G53-H53-I53</f>
        <v>0</v>
      </c>
      <c r="K53" s="62">
        <f>A53</f>
        <v>2</v>
      </c>
      <c r="L53" s="127" t="str">
        <f t="shared" ref="L53:L76" si="11">IF(B53="","",B53)</f>
        <v/>
      </c>
      <c r="M53" s="67" t="str">
        <f t="shared" si="8"/>
        <v/>
      </c>
      <c r="N53" s="134" t="str">
        <f t="shared" si="9"/>
        <v/>
      </c>
      <c r="O53" s="64"/>
      <c r="P53" s="58"/>
      <c r="Q53" s="60"/>
      <c r="R53" s="60"/>
      <c r="S53" s="70"/>
      <c r="T53" s="63">
        <f t="shared" ref="T53:T76" si="12">Q53+R53+S53</f>
        <v>0</v>
      </c>
      <c r="U53" s="130"/>
    </row>
    <row r="54" spans="1:21" x14ac:dyDescent="0.2">
      <c r="A54" s="62">
        <f t="shared" ref="A54:A75" si="13">A53+1</f>
        <v>3</v>
      </c>
      <c r="B54" s="57"/>
      <c r="C54" s="58"/>
      <c r="D54" s="58"/>
      <c r="E54" s="64"/>
      <c r="F54" s="58"/>
      <c r="G54" s="60"/>
      <c r="H54" s="65"/>
      <c r="I54" s="65"/>
      <c r="J54" s="63">
        <f t="shared" si="10"/>
        <v>0</v>
      </c>
      <c r="K54" s="62">
        <f t="shared" ref="K54:K67" si="14">A54</f>
        <v>3</v>
      </c>
      <c r="L54" s="127" t="str">
        <f t="shared" si="11"/>
        <v/>
      </c>
      <c r="M54" s="67" t="str">
        <f t="shared" si="8"/>
        <v/>
      </c>
      <c r="N54" s="67" t="str">
        <f t="shared" si="9"/>
        <v/>
      </c>
      <c r="O54" s="64"/>
      <c r="P54" s="58"/>
      <c r="Q54" s="60"/>
      <c r="R54" s="60"/>
      <c r="S54" s="70"/>
      <c r="T54" s="63">
        <f t="shared" si="12"/>
        <v>0</v>
      </c>
      <c r="U54" s="130"/>
    </row>
    <row r="55" spans="1:21" x14ac:dyDescent="0.2">
      <c r="A55" s="62">
        <f t="shared" si="13"/>
        <v>4</v>
      </c>
      <c r="B55" s="57"/>
      <c r="C55" s="58"/>
      <c r="D55" s="58"/>
      <c r="E55" s="64"/>
      <c r="F55" s="58"/>
      <c r="G55" s="60"/>
      <c r="H55" s="65"/>
      <c r="I55" s="65"/>
      <c r="J55" s="63">
        <f t="shared" si="10"/>
        <v>0</v>
      </c>
      <c r="K55" s="62">
        <f t="shared" si="14"/>
        <v>4</v>
      </c>
      <c r="L55" s="127" t="str">
        <f t="shared" si="11"/>
        <v/>
      </c>
      <c r="M55" s="67" t="str">
        <f t="shared" si="8"/>
        <v/>
      </c>
      <c r="N55" s="67" t="str">
        <f t="shared" si="9"/>
        <v/>
      </c>
      <c r="O55" s="64"/>
      <c r="P55" s="58"/>
      <c r="Q55" s="60"/>
      <c r="R55" s="60"/>
      <c r="S55" s="70"/>
      <c r="T55" s="63">
        <f t="shared" si="12"/>
        <v>0</v>
      </c>
      <c r="U55" s="130"/>
    </row>
    <row r="56" spans="1:21" x14ac:dyDescent="0.2">
      <c r="A56" s="62">
        <f t="shared" si="13"/>
        <v>5</v>
      </c>
      <c r="B56" s="57"/>
      <c r="C56" s="58"/>
      <c r="D56" s="58"/>
      <c r="E56" s="64"/>
      <c r="F56" s="58"/>
      <c r="G56" s="60"/>
      <c r="H56" s="65"/>
      <c r="I56" s="65"/>
      <c r="J56" s="63">
        <f t="shared" si="10"/>
        <v>0</v>
      </c>
      <c r="K56" s="62">
        <f t="shared" si="14"/>
        <v>5</v>
      </c>
      <c r="L56" s="127" t="str">
        <f t="shared" si="11"/>
        <v/>
      </c>
      <c r="M56" s="67" t="str">
        <f t="shared" si="8"/>
        <v/>
      </c>
      <c r="N56" s="67" t="str">
        <f t="shared" si="9"/>
        <v/>
      </c>
      <c r="O56" s="64"/>
      <c r="P56" s="58"/>
      <c r="Q56" s="60"/>
      <c r="R56" s="60"/>
      <c r="S56" s="70"/>
      <c r="T56" s="63">
        <f t="shared" si="12"/>
        <v>0</v>
      </c>
      <c r="U56" s="130"/>
    </row>
    <row r="57" spans="1:21" x14ac:dyDescent="0.2">
      <c r="A57" s="62">
        <f t="shared" si="13"/>
        <v>6</v>
      </c>
      <c r="B57" s="57"/>
      <c r="C57" s="58"/>
      <c r="D57" s="58"/>
      <c r="E57" s="64"/>
      <c r="F57" s="58"/>
      <c r="G57" s="60"/>
      <c r="H57" s="65"/>
      <c r="I57" s="65"/>
      <c r="J57" s="63">
        <f t="shared" si="10"/>
        <v>0</v>
      </c>
      <c r="K57" s="62">
        <f t="shared" si="14"/>
        <v>6</v>
      </c>
      <c r="L57" s="127" t="str">
        <f t="shared" si="11"/>
        <v/>
      </c>
      <c r="M57" s="67" t="str">
        <f t="shared" si="8"/>
        <v/>
      </c>
      <c r="N57" s="67" t="str">
        <f t="shared" si="9"/>
        <v/>
      </c>
      <c r="O57" s="64"/>
      <c r="P57" s="58"/>
      <c r="Q57" s="60"/>
      <c r="R57" s="60"/>
      <c r="S57" s="70"/>
      <c r="T57" s="63">
        <f t="shared" si="12"/>
        <v>0</v>
      </c>
      <c r="U57" s="130"/>
    </row>
    <row r="58" spans="1:21" x14ac:dyDescent="0.2">
      <c r="A58" s="62">
        <f t="shared" si="13"/>
        <v>7</v>
      </c>
      <c r="B58" s="57"/>
      <c r="C58" s="58"/>
      <c r="D58" s="58"/>
      <c r="E58" s="64"/>
      <c r="F58" s="58"/>
      <c r="G58" s="60"/>
      <c r="H58" s="65"/>
      <c r="I58" s="65"/>
      <c r="J58" s="63">
        <f t="shared" si="10"/>
        <v>0</v>
      </c>
      <c r="K58" s="62">
        <f>A58</f>
        <v>7</v>
      </c>
      <c r="L58" s="127" t="str">
        <f t="shared" si="11"/>
        <v/>
      </c>
      <c r="M58" s="67" t="str">
        <f t="shared" si="8"/>
        <v/>
      </c>
      <c r="N58" s="67" t="str">
        <f t="shared" si="9"/>
        <v/>
      </c>
      <c r="O58" s="64"/>
      <c r="P58" s="58"/>
      <c r="Q58" s="60"/>
      <c r="R58" s="60"/>
      <c r="S58" s="70"/>
      <c r="T58" s="63">
        <f t="shared" si="12"/>
        <v>0</v>
      </c>
      <c r="U58" s="130"/>
    </row>
    <row r="59" spans="1:21" x14ac:dyDescent="0.2">
      <c r="A59" s="62">
        <f t="shared" si="13"/>
        <v>8</v>
      </c>
      <c r="B59" s="57"/>
      <c r="C59" s="58"/>
      <c r="D59" s="58"/>
      <c r="E59" s="64"/>
      <c r="F59" s="58"/>
      <c r="G59" s="60"/>
      <c r="H59" s="65"/>
      <c r="I59" s="65"/>
      <c r="J59" s="63">
        <f t="shared" si="10"/>
        <v>0</v>
      </c>
      <c r="K59" s="62">
        <f>A59</f>
        <v>8</v>
      </c>
      <c r="L59" s="127" t="str">
        <f t="shared" si="11"/>
        <v/>
      </c>
      <c r="M59" s="67" t="str">
        <f t="shared" si="8"/>
        <v/>
      </c>
      <c r="N59" s="67" t="str">
        <f t="shared" si="9"/>
        <v/>
      </c>
      <c r="O59" s="64"/>
      <c r="P59" s="58"/>
      <c r="Q59" s="60"/>
      <c r="R59" s="60"/>
      <c r="S59" s="70"/>
      <c r="T59" s="63">
        <f t="shared" si="12"/>
        <v>0</v>
      </c>
      <c r="U59" s="130"/>
    </row>
    <row r="60" spans="1:21" x14ac:dyDescent="0.2">
      <c r="A60" s="62">
        <f t="shared" si="13"/>
        <v>9</v>
      </c>
      <c r="B60" s="57"/>
      <c r="C60" s="58"/>
      <c r="D60" s="58"/>
      <c r="E60" s="64"/>
      <c r="F60" s="58"/>
      <c r="G60" s="60"/>
      <c r="H60" s="65"/>
      <c r="I60" s="65"/>
      <c r="J60" s="63">
        <f t="shared" si="10"/>
        <v>0</v>
      </c>
      <c r="K60" s="62">
        <f>A60</f>
        <v>9</v>
      </c>
      <c r="L60" s="127" t="str">
        <f t="shared" si="11"/>
        <v/>
      </c>
      <c r="M60" s="67" t="str">
        <f t="shared" si="8"/>
        <v/>
      </c>
      <c r="N60" s="67" t="str">
        <f t="shared" si="9"/>
        <v/>
      </c>
      <c r="O60" s="64"/>
      <c r="P60" s="58"/>
      <c r="Q60" s="60"/>
      <c r="R60" s="60"/>
      <c r="S60" s="70"/>
      <c r="T60" s="63">
        <f t="shared" si="12"/>
        <v>0</v>
      </c>
      <c r="U60" s="130"/>
    </row>
    <row r="61" spans="1:21" x14ac:dyDescent="0.2">
      <c r="A61" s="62">
        <f t="shared" si="13"/>
        <v>10</v>
      </c>
      <c r="B61" s="57"/>
      <c r="C61" s="58"/>
      <c r="D61" s="58"/>
      <c r="E61" s="64"/>
      <c r="F61" s="58"/>
      <c r="G61" s="60"/>
      <c r="H61" s="65"/>
      <c r="I61" s="65"/>
      <c r="J61" s="63">
        <f t="shared" si="10"/>
        <v>0</v>
      </c>
      <c r="K61" s="62">
        <f>A61</f>
        <v>10</v>
      </c>
      <c r="L61" s="127" t="str">
        <f t="shared" si="11"/>
        <v/>
      </c>
      <c r="M61" s="67" t="str">
        <f t="shared" si="8"/>
        <v/>
      </c>
      <c r="N61" s="67" t="str">
        <f t="shared" si="9"/>
        <v/>
      </c>
      <c r="O61" s="64"/>
      <c r="P61" s="58"/>
      <c r="Q61" s="60"/>
      <c r="R61" s="60"/>
      <c r="S61" s="70"/>
      <c r="T61" s="63">
        <f t="shared" si="12"/>
        <v>0</v>
      </c>
      <c r="U61" s="130"/>
    </row>
    <row r="62" spans="1:21" x14ac:dyDescent="0.2">
      <c r="A62" s="62">
        <f t="shared" si="13"/>
        <v>11</v>
      </c>
      <c r="B62" s="57"/>
      <c r="C62" s="58"/>
      <c r="D62" s="58"/>
      <c r="E62" s="64"/>
      <c r="F62" s="58"/>
      <c r="G62" s="60"/>
      <c r="H62" s="65"/>
      <c r="I62" s="65"/>
      <c r="J62" s="63">
        <f t="shared" si="10"/>
        <v>0</v>
      </c>
      <c r="K62" s="62">
        <f>A62</f>
        <v>11</v>
      </c>
      <c r="L62" s="127" t="str">
        <f t="shared" si="11"/>
        <v/>
      </c>
      <c r="M62" s="67" t="str">
        <f t="shared" si="8"/>
        <v/>
      </c>
      <c r="N62" s="67" t="str">
        <f t="shared" si="9"/>
        <v/>
      </c>
      <c r="O62" s="64"/>
      <c r="P62" s="58"/>
      <c r="Q62" s="60"/>
      <c r="R62" s="60"/>
      <c r="S62" s="70"/>
      <c r="T62" s="63">
        <f t="shared" si="12"/>
        <v>0</v>
      </c>
      <c r="U62" s="130"/>
    </row>
    <row r="63" spans="1:21" x14ac:dyDescent="0.2">
      <c r="A63" s="62">
        <f t="shared" si="13"/>
        <v>12</v>
      </c>
      <c r="B63" s="57"/>
      <c r="C63" s="58"/>
      <c r="D63" s="58"/>
      <c r="E63" s="64"/>
      <c r="F63" s="58"/>
      <c r="G63" s="60"/>
      <c r="H63" s="65"/>
      <c r="I63" s="65"/>
      <c r="J63" s="63">
        <f t="shared" si="10"/>
        <v>0</v>
      </c>
      <c r="K63" s="62">
        <f t="shared" si="14"/>
        <v>12</v>
      </c>
      <c r="L63" s="127" t="str">
        <f t="shared" si="11"/>
        <v/>
      </c>
      <c r="M63" s="67" t="str">
        <f t="shared" si="8"/>
        <v/>
      </c>
      <c r="N63" s="67" t="str">
        <f t="shared" si="9"/>
        <v/>
      </c>
      <c r="O63" s="64"/>
      <c r="P63" s="58"/>
      <c r="Q63" s="60"/>
      <c r="R63" s="60"/>
      <c r="S63" s="70"/>
      <c r="T63" s="63">
        <f t="shared" si="12"/>
        <v>0</v>
      </c>
      <c r="U63" s="130"/>
    </row>
    <row r="64" spans="1:21" x14ac:dyDescent="0.2">
      <c r="A64" s="62">
        <f t="shared" si="13"/>
        <v>13</v>
      </c>
      <c r="B64" s="57"/>
      <c r="C64" s="58"/>
      <c r="D64" s="58"/>
      <c r="E64" s="64"/>
      <c r="F64" s="58"/>
      <c r="G64" s="60"/>
      <c r="H64" s="65"/>
      <c r="I64" s="65"/>
      <c r="J64" s="63">
        <f t="shared" si="10"/>
        <v>0</v>
      </c>
      <c r="K64" s="62">
        <f t="shared" si="14"/>
        <v>13</v>
      </c>
      <c r="L64" s="127" t="str">
        <f t="shared" si="11"/>
        <v/>
      </c>
      <c r="M64" s="67" t="str">
        <f t="shared" si="8"/>
        <v/>
      </c>
      <c r="N64" s="67" t="str">
        <f t="shared" si="9"/>
        <v/>
      </c>
      <c r="O64" s="64"/>
      <c r="P64" s="58"/>
      <c r="Q64" s="60"/>
      <c r="R64" s="60"/>
      <c r="S64" s="70"/>
      <c r="T64" s="63">
        <f t="shared" si="12"/>
        <v>0</v>
      </c>
      <c r="U64" s="130"/>
    </row>
    <row r="65" spans="1:21" x14ac:dyDescent="0.2">
      <c r="A65" s="62">
        <f t="shared" si="13"/>
        <v>14</v>
      </c>
      <c r="B65" s="57"/>
      <c r="C65" s="58"/>
      <c r="D65" s="58"/>
      <c r="E65" s="64"/>
      <c r="F65" s="58"/>
      <c r="G65" s="60"/>
      <c r="H65" s="65"/>
      <c r="I65" s="65"/>
      <c r="J65" s="63">
        <f t="shared" si="10"/>
        <v>0</v>
      </c>
      <c r="K65" s="62">
        <f t="shared" si="14"/>
        <v>14</v>
      </c>
      <c r="L65" s="127" t="str">
        <f t="shared" si="11"/>
        <v/>
      </c>
      <c r="M65" s="67" t="str">
        <f t="shared" si="8"/>
        <v/>
      </c>
      <c r="N65" s="67" t="str">
        <f t="shared" si="9"/>
        <v/>
      </c>
      <c r="O65" s="64"/>
      <c r="P65" s="58"/>
      <c r="Q65" s="60"/>
      <c r="R65" s="60"/>
      <c r="S65" s="70"/>
      <c r="T65" s="63">
        <f t="shared" si="12"/>
        <v>0</v>
      </c>
      <c r="U65" s="130"/>
    </row>
    <row r="66" spans="1:21" x14ac:dyDescent="0.2">
      <c r="A66" s="62">
        <f t="shared" si="13"/>
        <v>15</v>
      </c>
      <c r="B66" s="57"/>
      <c r="C66" s="58"/>
      <c r="D66" s="58"/>
      <c r="E66" s="64"/>
      <c r="F66" s="58"/>
      <c r="G66" s="60"/>
      <c r="H66" s="65"/>
      <c r="I66" s="65"/>
      <c r="J66" s="63">
        <f t="shared" si="10"/>
        <v>0</v>
      </c>
      <c r="K66" s="62">
        <f t="shared" si="14"/>
        <v>15</v>
      </c>
      <c r="L66" s="127" t="str">
        <f t="shared" si="11"/>
        <v/>
      </c>
      <c r="M66" s="67" t="str">
        <f t="shared" si="8"/>
        <v/>
      </c>
      <c r="N66" s="67" t="str">
        <f t="shared" si="9"/>
        <v/>
      </c>
      <c r="O66" s="64"/>
      <c r="P66" s="58"/>
      <c r="Q66" s="60"/>
      <c r="R66" s="60"/>
      <c r="S66" s="70"/>
      <c r="T66" s="63">
        <f t="shared" si="12"/>
        <v>0</v>
      </c>
      <c r="U66" s="130"/>
    </row>
    <row r="67" spans="1:21" x14ac:dyDescent="0.2">
      <c r="A67" s="62">
        <f t="shared" si="13"/>
        <v>16</v>
      </c>
      <c r="B67" s="57"/>
      <c r="C67" s="58"/>
      <c r="D67" s="58"/>
      <c r="E67" s="64"/>
      <c r="F67" s="58"/>
      <c r="G67" s="60"/>
      <c r="H67" s="65"/>
      <c r="I67" s="65"/>
      <c r="J67" s="63">
        <f t="shared" si="10"/>
        <v>0</v>
      </c>
      <c r="K67" s="62">
        <f t="shared" si="14"/>
        <v>16</v>
      </c>
      <c r="L67" s="127" t="str">
        <f t="shared" si="11"/>
        <v/>
      </c>
      <c r="M67" s="67" t="str">
        <f t="shared" si="8"/>
        <v/>
      </c>
      <c r="N67" s="67" t="str">
        <f t="shared" si="9"/>
        <v/>
      </c>
      <c r="O67" s="64"/>
      <c r="P67" s="58"/>
      <c r="Q67" s="60"/>
      <c r="R67" s="60"/>
      <c r="S67" s="70"/>
      <c r="T67" s="63">
        <f t="shared" si="12"/>
        <v>0</v>
      </c>
      <c r="U67" s="130"/>
    </row>
    <row r="68" spans="1:21" x14ac:dyDescent="0.2">
      <c r="A68" s="62">
        <f t="shared" si="13"/>
        <v>17</v>
      </c>
      <c r="B68" s="57"/>
      <c r="C68" s="58"/>
      <c r="D68" s="58"/>
      <c r="E68" s="64"/>
      <c r="F68" s="58"/>
      <c r="G68" s="60"/>
      <c r="H68" s="65"/>
      <c r="I68" s="65"/>
      <c r="J68" s="63">
        <f t="shared" si="10"/>
        <v>0</v>
      </c>
      <c r="K68" s="62">
        <f t="shared" ref="K68:K76" si="15">A68</f>
        <v>17</v>
      </c>
      <c r="L68" s="127" t="str">
        <f t="shared" si="11"/>
        <v/>
      </c>
      <c r="M68" s="67" t="str">
        <f t="shared" si="8"/>
        <v/>
      </c>
      <c r="N68" s="67" t="str">
        <f t="shared" si="9"/>
        <v/>
      </c>
      <c r="O68" s="64"/>
      <c r="P68" s="58"/>
      <c r="Q68" s="60"/>
      <c r="R68" s="60"/>
      <c r="S68" s="70"/>
      <c r="T68" s="63">
        <f t="shared" si="12"/>
        <v>0</v>
      </c>
      <c r="U68" s="130"/>
    </row>
    <row r="69" spans="1:21" x14ac:dyDescent="0.2">
      <c r="A69" s="62">
        <f t="shared" si="13"/>
        <v>18</v>
      </c>
      <c r="B69" s="57"/>
      <c r="C69" s="58"/>
      <c r="D69" s="58"/>
      <c r="E69" s="64"/>
      <c r="F69" s="58"/>
      <c r="G69" s="60"/>
      <c r="H69" s="65"/>
      <c r="I69" s="65"/>
      <c r="J69" s="63">
        <f t="shared" si="10"/>
        <v>0</v>
      </c>
      <c r="K69" s="62">
        <f t="shared" si="15"/>
        <v>18</v>
      </c>
      <c r="L69" s="127" t="str">
        <f t="shared" si="11"/>
        <v/>
      </c>
      <c r="M69" s="67" t="str">
        <f t="shared" si="8"/>
        <v/>
      </c>
      <c r="N69" s="67" t="str">
        <f t="shared" si="9"/>
        <v/>
      </c>
      <c r="O69" s="64"/>
      <c r="P69" s="58"/>
      <c r="Q69" s="60"/>
      <c r="R69" s="60"/>
      <c r="S69" s="70"/>
      <c r="T69" s="63">
        <f t="shared" si="12"/>
        <v>0</v>
      </c>
      <c r="U69" s="130"/>
    </row>
    <row r="70" spans="1:21" x14ac:dyDescent="0.2">
      <c r="A70" s="62">
        <f t="shared" si="13"/>
        <v>19</v>
      </c>
      <c r="B70" s="57"/>
      <c r="C70" s="58"/>
      <c r="D70" s="58"/>
      <c r="E70" s="64"/>
      <c r="F70" s="58"/>
      <c r="G70" s="60"/>
      <c r="H70" s="65"/>
      <c r="I70" s="65"/>
      <c r="J70" s="63">
        <f t="shared" si="10"/>
        <v>0</v>
      </c>
      <c r="K70" s="62">
        <f t="shared" si="15"/>
        <v>19</v>
      </c>
      <c r="L70" s="127" t="str">
        <f t="shared" si="11"/>
        <v/>
      </c>
      <c r="M70" s="67" t="str">
        <f t="shared" si="8"/>
        <v/>
      </c>
      <c r="N70" s="67" t="str">
        <f t="shared" si="9"/>
        <v/>
      </c>
      <c r="O70" s="64"/>
      <c r="P70" s="58"/>
      <c r="Q70" s="60"/>
      <c r="R70" s="60"/>
      <c r="S70" s="70"/>
      <c r="T70" s="63">
        <f t="shared" si="12"/>
        <v>0</v>
      </c>
      <c r="U70" s="130"/>
    </row>
    <row r="71" spans="1:21" x14ac:dyDescent="0.2">
      <c r="A71" s="62">
        <f t="shared" si="13"/>
        <v>20</v>
      </c>
      <c r="B71" s="57"/>
      <c r="C71" s="58"/>
      <c r="D71" s="58"/>
      <c r="E71" s="64"/>
      <c r="F71" s="58"/>
      <c r="G71" s="60"/>
      <c r="H71" s="65"/>
      <c r="I71" s="65"/>
      <c r="J71" s="63">
        <f t="shared" si="10"/>
        <v>0</v>
      </c>
      <c r="K71" s="62">
        <f t="shared" si="15"/>
        <v>20</v>
      </c>
      <c r="L71" s="127" t="str">
        <f t="shared" si="11"/>
        <v/>
      </c>
      <c r="M71" s="67" t="str">
        <f t="shared" si="8"/>
        <v/>
      </c>
      <c r="N71" s="67" t="str">
        <f t="shared" si="9"/>
        <v/>
      </c>
      <c r="O71" s="64"/>
      <c r="P71" s="58"/>
      <c r="Q71" s="60"/>
      <c r="R71" s="60"/>
      <c r="S71" s="70"/>
      <c r="T71" s="63">
        <f t="shared" si="12"/>
        <v>0</v>
      </c>
      <c r="U71" s="130"/>
    </row>
    <row r="72" spans="1:21" x14ac:dyDescent="0.2">
      <c r="A72" s="62">
        <f t="shared" si="13"/>
        <v>21</v>
      </c>
      <c r="B72" s="57"/>
      <c r="C72" s="58"/>
      <c r="D72" s="58"/>
      <c r="E72" s="64"/>
      <c r="F72" s="58"/>
      <c r="G72" s="60"/>
      <c r="H72" s="65"/>
      <c r="I72" s="65"/>
      <c r="J72" s="63">
        <f t="shared" si="10"/>
        <v>0</v>
      </c>
      <c r="K72" s="62">
        <f t="shared" si="15"/>
        <v>21</v>
      </c>
      <c r="L72" s="127" t="str">
        <f t="shared" si="11"/>
        <v/>
      </c>
      <c r="M72" s="67" t="str">
        <f t="shared" si="8"/>
        <v/>
      </c>
      <c r="N72" s="67" t="str">
        <f t="shared" si="9"/>
        <v/>
      </c>
      <c r="O72" s="64"/>
      <c r="P72" s="58"/>
      <c r="Q72" s="60"/>
      <c r="R72" s="60"/>
      <c r="S72" s="70"/>
      <c r="T72" s="63">
        <f t="shared" si="12"/>
        <v>0</v>
      </c>
      <c r="U72" s="130"/>
    </row>
    <row r="73" spans="1:21" x14ac:dyDescent="0.2">
      <c r="A73" s="62">
        <f t="shared" si="13"/>
        <v>22</v>
      </c>
      <c r="B73" s="57"/>
      <c r="C73" s="58"/>
      <c r="D73" s="58"/>
      <c r="E73" s="64"/>
      <c r="F73" s="58"/>
      <c r="G73" s="60"/>
      <c r="H73" s="65"/>
      <c r="I73" s="65"/>
      <c r="J73" s="63">
        <f t="shared" si="10"/>
        <v>0</v>
      </c>
      <c r="K73" s="62">
        <f t="shared" si="15"/>
        <v>22</v>
      </c>
      <c r="L73" s="127" t="str">
        <f t="shared" si="11"/>
        <v/>
      </c>
      <c r="M73" s="67" t="str">
        <f t="shared" si="8"/>
        <v/>
      </c>
      <c r="N73" s="67" t="str">
        <f t="shared" si="9"/>
        <v/>
      </c>
      <c r="O73" s="64"/>
      <c r="P73" s="58"/>
      <c r="Q73" s="60"/>
      <c r="R73" s="60"/>
      <c r="S73" s="70"/>
      <c r="T73" s="63">
        <f t="shared" si="12"/>
        <v>0</v>
      </c>
      <c r="U73" s="130"/>
    </row>
    <row r="74" spans="1:21" x14ac:dyDescent="0.2">
      <c r="A74" s="62">
        <f t="shared" si="13"/>
        <v>23</v>
      </c>
      <c r="B74" s="57"/>
      <c r="C74" s="58"/>
      <c r="D74" s="58"/>
      <c r="E74" s="64"/>
      <c r="F74" s="58"/>
      <c r="G74" s="60"/>
      <c r="H74" s="65"/>
      <c r="I74" s="65"/>
      <c r="J74" s="63">
        <f t="shared" si="10"/>
        <v>0</v>
      </c>
      <c r="K74" s="62">
        <f t="shared" si="15"/>
        <v>23</v>
      </c>
      <c r="L74" s="127" t="str">
        <f t="shared" si="11"/>
        <v/>
      </c>
      <c r="M74" s="67" t="str">
        <f t="shared" si="8"/>
        <v/>
      </c>
      <c r="N74" s="67" t="str">
        <f t="shared" si="9"/>
        <v/>
      </c>
      <c r="O74" s="64"/>
      <c r="P74" s="58"/>
      <c r="Q74" s="60"/>
      <c r="R74" s="60"/>
      <c r="S74" s="70"/>
      <c r="T74" s="63">
        <f t="shared" si="12"/>
        <v>0</v>
      </c>
      <c r="U74" s="130"/>
    </row>
    <row r="75" spans="1:21" x14ac:dyDescent="0.2">
      <c r="A75" s="62">
        <f t="shared" si="13"/>
        <v>24</v>
      </c>
      <c r="B75" s="57"/>
      <c r="C75" s="58"/>
      <c r="D75" s="58"/>
      <c r="E75" s="64"/>
      <c r="F75" s="58"/>
      <c r="G75" s="60"/>
      <c r="H75" s="65"/>
      <c r="I75" s="65"/>
      <c r="J75" s="63">
        <f t="shared" si="10"/>
        <v>0</v>
      </c>
      <c r="K75" s="62">
        <f t="shared" si="15"/>
        <v>24</v>
      </c>
      <c r="L75" s="127" t="str">
        <f t="shared" si="11"/>
        <v/>
      </c>
      <c r="M75" s="67" t="str">
        <f t="shared" si="8"/>
        <v/>
      </c>
      <c r="N75" s="67" t="str">
        <f t="shared" si="9"/>
        <v/>
      </c>
      <c r="O75" s="64"/>
      <c r="P75" s="58"/>
      <c r="Q75" s="60"/>
      <c r="R75" s="60"/>
      <c r="S75" s="70"/>
      <c r="T75" s="63">
        <f t="shared" si="12"/>
        <v>0</v>
      </c>
      <c r="U75" s="130"/>
    </row>
    <row r="76" spans="1:21" ht="14.25" thickBot="1" x14ac:dyDescent="0.25">
      <c r="A76" s="123">
        <f>A75+1</f>
        <v>25</v>
      </c>
      <c r="B76" s="83"/>
      <c r="C76" s="72"/>
      <c r="D76" s="72"/>
      <c r="E76" s="73"/>
      <c r="F76" s="84"/>
      <c r="G76" s="74"/>
      <c r="H76" s="75"/>
      <c r="I76" s="75"/>
      <c r="J76" s="129">
        <f t="shared" si="10"/>
        <v>0</v>
      </c>
      <c r="K76" s="123">
        <f t="shared" si="15"/>
        <v>25</v>
      </c>
      <c r="L76" s="128" t="str">
        <f t="shared" si="11"/>
        <v/>
      </c>
      <c r="M76" s="76" t="str">
        <f t="shared" si="8"/>
        <v/>
      </c>
      <c r="N76" s="76" t="str">
        <f t="shared" si="9"/>
        <v/>
      </c>
      <c r="O76" s="73"/>
      <c r="P76" s="84"/>
      <c r="Q76" s="74"/>
      <c r="R76" s="74"/>
      <c r="S76" s="92"/>
      <c r="T76" s="129">
        <f t="shared" si="12"/>
        <v>0</v>
      </c>
      <c r="U76" s="131"/>
    </row>
    <row r="77" spans="1:21" ht="14.25" thickBot="1" x14ac:dyDescent="0.25">
      <c r="A77" s="234" t="s">
        <v>92</v>
      </c>
      <c r="B77" s="235"/>
      <c r="C77" s="235"/>
      <c r="D77" s="235"/>
      <c r="E77" s="235"/>
      <c r="F77" s="235"/>
      <c r="G77" s="257"/>
      <c r="H77" s="136">
        <f>SUM(H52:H76)</f>
        <v>0</v>
      </c>
      <c r="I77" s="118">
        <f>SUM(I52:I76)</f>
        <v>0</v>
      </c>
      <c r="J77" s="119">
        <f>SUM(J52:J76)</f>
        <v>0</v>
      </c>
      <c r="K77" s="234" t="s">
        <v>91</v>
      </c>
      <c r="L77" s="235"/>
      <c r="M77" s="235"/>
      <c r="N77" s="235"/>
      <c r="O77" s="235"/>
      <c r="P77" s="235"/>
      <c r="Q77" s="257"/>
      <c r="R77" s="137">
        <f>SUM(R52:R76)</f>
        <v>0</v>
      </c>
      <c r="S77" s="115">
        <f>SUM(S52:S76)</f>
        <v>0</v>
      </c>
      <c r="T77" s="90">
        <f>SUM(T52:T76)</f>
        <v>0</v>
      </c>
    </row>
    <row r="78" spans="1:21" x14ac:dyDescent="0.2">
      <c r="B78" s="78"/>
      <c r="C78" s="78"/>
      <c r="D78" s="78"/>
      <c r="E78" s="78"/>
      <c r="F78" s="78"/>
      <c r="G78" s="78"/>
      <c r="H78" s="43"/>
      <c r="I78" s="43"/>
      <c r="J78" s="79"/>
      <c r="K78" s="88"/>
      <c r="L78" s="78"/>
      <c r="M78" s="78"/>
      <c r="O78" s="79"/>
      <c r="P78" s="78"/>
      <c r="Q78" s="12"/>
      <c r="R78" s="108"/>
      <c r="S78" s="108"/>
      <c r="T78" s="108"/>
    </row>
    <row r="79" spans="1:21" ht="12.75" customHeight="1" x14ac:dyDescent="0.2">
      <c r="B79" s="111"/>
      <c r="C79" s="78"/>
      <c r="D79" s="78"/>
      <c r="E79" s="78"/>
      <c r="F79" s="78"/>
      <c r="G79" s="78"/>
      <c r="H79" s="43"/>
      <c r="I79" s="43"/>
      <c r="J79" s="79"/>
      <c r="L79" s="78"/>
      <c r="M79" s="80"/>
      <c r="N79" s="81"/>
      <c r="O79" s="78"/>
      <c r="P79" s="78"/>
      <c r="Q79" s="78"/>
      <c r="R79" s="78"/>
      <c r="S79" s="43"/>
      <c r="T79" s="78"/>
    </row>
    <row r="80" spans="1:21" ht="17.25" thickBot="1" x14ac:dyDescent="0.25">
      <c r="B80" s="10" t="s">
        <v>3</v>
      </c>
      <c r="G80" s="78"/>
      <c r="H80" s="107"/>
      <c r="I80" s="107"/>
      <c r="J80" s="106"/>
      <c r="K80" s="44"/>
      <c r="L80" s="106"/>
      <c r="M80" s="106"/>
      <c r="O80" s="79"/>
      <c r="P80" s="78"/>
      <c r="Q80" s="12"/>
      <c r="R80" s="109" t="s">
        <v>95</v>
      </c>
      <c r="S80" s="109" t="s">
        <v>96</v>
      </c>
      <c r="T80" s="109" t="s">
        <v>97</v>
      </c>
    </row>
    <row r="81" spans="2:20" ht="17.25" thickBot="1" x14ac:dyDescent="0.25">
      <c r="B81" s="10"/>
      <c r="G81" s="78"/>
      <c r="H81" s="79"/>
      <c r="I81" s="79"/>
      <c r="J81" s="79"/>
      <c r="K81" s="79"/>
      <c r="L81" s="79"/>
      <c r="M81" s="79"/>
      <c r="N81" s="79"/>
      <c r="O81" s="242" t="s">
        <v>86</v>
      </c>
      <c r="P81" s="243"/>
      <c r="Q81" s="243"/>
      <c r="R81" s="115">
        <f>R35+R77</f>
        <v>0</v>
      </c>
      <c r="S81" s="115">
        <f>S35+S77</f>
        <v>0</v>
      </c>
      <c r="T81" s="114">
        <f>T35+T77</f>
        <v>0</v>
      </c>
    </row>
    <row r="82" spans="2:20" ht="17.25" thickBot="1" x14ac:dyDescent="0.25">
      <c r="B82" s="10" t="s">
        <v>5</v>
      </c>
      <c r="G82" s="78"/>
      <c r="H82" s="107"/>
      <c r="I82" s="107"/>
      <c r="J82" s="106"/>
      <c r="K82" s="44"/>
      <c r="L82" s="106"/>
      <c r="M82" s="106"/>
      <c r="N82" s="81"/>
      <c r="O82" s="78"/>
      <c r="P82" s="78"/>
      <c r="Q82" s="12"/>
      <c r="R82" s="78"/>
      <c r="S82" s="82"/>
      <c r="T82" s="78"/>
    </row>
    <row r="83" spans="2:20" ht="14.25" thickBot="1" x14ac:dyDescent="0.25">
      <c r="B83" s="78"/>
      <c r="C83" s="78"/>
      <c r="D83" s="78"/>
      <c r="E83" s="78"/>
      <c r="F83" s="78"/>
      <c r="G83" s="78"/>
      <c r="H83" s="43"/>
      <c r="I83" s="43"/>
      <c r="J83" s="78"/>
      <c r="K83" s="88"/>
      <c r="L83" s="78"/>
      <c r="M83" s="78"/>
      <c r="N83" s="79"/>
      <c r="O83" s="234" t="s">
        <v>98</v>
      </c>
      <c r="P83" s="235"/>
      <c r="Q83" s="235"/>
      <c r="R83" s="236">
        <f>T81+'Must Start Here ShiftApproval'!T40</f>
        <v>0</v>
      </c>
      <c r="S83" s="237"/>
      <c r="T83" s="238"/>
    </row>
    <row r="84" spans="2:20" ht="9" customHeight="1" x14ac:dyDescent="0.2">
      <c r="B84" s="78"/>
      <c r="C84" s="78"/>
      <c r="D84" s="78"/>
      <c r="E84" s="78"/>
      <c r="F84" s="78"/>
      <c r="G84" s="78"/>
      <c r="H84" s="43"/>
      <c r="I84" s="43"/>
      <c r="J84" s="79"/>
      <c r="L84" s="78"/>
      <c r="M84" s="80"/>
      <c r="N84" s="81"/>
      <c r="O84" s="78"/>
      <c r="P84" s="78"/>
      <c r="Q84" s="78"/>
      <c r="R84" s="78"/>
      <c r="S84" s="43"/>
      <c r="T84" s="78"/>
    </row>
    <row r="85" spans="2:20" x14ac:dyDescent="0.2">
      <c r="O85" s="78"/>
      <c r="P85" s="78"/>
      <c r="Q85" s="78"/>
      <c r="R85" s="78"/>
      <c r="S85" s="43"/>
      <c r="T85" s="78"/>
    </row>
  </sheetData>
  <dataConsolidate/>
  <mergeCells count="29">
    <mergeCell ref="A77:G77"/>
    <mergeCell ref="K77:Q77"/>
    <mergeCell ref="P45:Q45"/>
    <mergeCell ref="R45:T45"/>
    <mergeCell ref="P46:Q46"/>
    <mergeCell ref="R46:T46"/>
    <mergeCell ref="D48:R48"/>
    <mergeCell ref="B2:T2"/>
    <mergeCell ref="P3:Q3"/>
    <mergeCell ref="R3:T3"/>
    <mergeCell ref="R4:T4"/>
    <mergeCell ref="P4:Q4"/>
    <mergeCell ref="H3:J3"/>
    <mergeCell ref="O83:Q83"/>
    <mergeCell ref="R83:T83"/>
    <mergeCell ref="D6:R6"/>
    <mergeCell ref="R38:T38"/>
    <mergeCell ref="B7:J7"/>
    <mergeCell ref="L7:T7"/>
    <mergeCell ref="O81:Q81"/>
    <mergeCell ref="A51:U51"/>
    <mergeCell ref="A9:U9"/>
    <mergeCell ref="R40:T40"/>
    <mergeCell ref="B44:T44"/>
    <mergeCell ref="H45:J45"/>
    <mergeCell ref="B49:J49"/>
    <mergeCell ref="L49:T49"/>
    <mergeCell ref="A35:G35"/>
    <mergeCell ref="K35:Q35"/>
  </mergeCells>
  <conditionalFormatting sqref="B52:B76 L52:L76">
    <cfRule type="endsWith" dxfId="5" priority="5" operator="endsWith" text="S">
      <formula>RIGHT(B52,LEN("S"))="S"</formula>
    </cfRule>
    <cfRule type="containsText" dxfId="4" priority="8" operator="containsText" text="S-Y">
      <formula>NOT(ISERROR(SEARCH("S-Y",B52)))</formula>
    </cfRule>
  </conditionalFormatting>
  <conditionalFormatting sqref="B10:B34 L10:L34">
    <cfRule type="endsWith" dxfId="3" priority="10" operator="endsWith" text="M">
      <formula>RIGHT(B10,LEN("M"))="M"</formula>
    </cfRule>
    <cfRule type="containsText" dxfId="2" priority="11" operator="containsText" text="M-Y">
      <formula>NOT(ISERROR(SEARCH("M-Y",B10)))</formula>
    </cfRule>
  </conditionalFormatting>
  <conditionalFormatting sqref="I35 S35">
    <cfRule type="expression" dxfId="1" priority="2">
      <formula>$I$35&lt;&gt;$S$35</formula>
    </cfRule>
  </conditionalFormatting>
  <conditionalFormatting sqref="I77 S77">
    <cfRule type="expression" dxfId="0" priority="1">
      <formula>$I$77&lt;&gt;$S$77</formula>
    </cfRule>
  </conditionalFormatting>
  <dataValidations disablePrompts="1" xWindow="121" yWindow="724" count="4">
    <dataValidation allowBlank="1" showInputMessage="1" showErrorMessage="1" promptTitle="START$ AMOUNT TO ENTER:" prompt="Amount prior to this Shift_x000a_Or use &quot;New$&quot; for multiple Shifts" sqref="G10:G34 Q10:Q34 Q52:Q76 G52:G76" xr:uid="{00000000-0002-0000-0100-000000000000}"/>
    <dataValidation type="list" allowBlank="1" showInputMessage="1" showErrorMessage="1" promptTitle="CATEGORY OPTIONS:" prompt="SERVICE box must be empty._x000a_ER (Emergency)_x000a_IP (Inpatient)_x000a_RES (Residential)_x000a_NR (Nonresidential)_x000a_P (Prevention)_x000a_RGN (Regional)_x000a_UNA (Unallocated)" sqref="D10:D34 D52:D76" xr:uid="{00000000-0002-0000-0100-000001000000}">
      <formula1>IF(E10="",CAT,INDIRECT("DeleteService"))</formula1>
    </dataValidation>
    <dataValidation type="list" allowBlank="1" showInputMessage="1" showErrorMessage="1" sqref="K52:K76 A52:A76" xr:uid="{00000000-0002-0000-0100-000002000000}">
      <formula1>"1,2,3,4,5,6,7,8,9,10,11,12,13,14,15,16,17,18,19,20,21,22,23,24,25,26,27,28,29,30,31,32,33,34,35,36,37,38,39,40,41,42,43,44,45,46,47,48,49,50"</formula1>
    </dataValidation>
    <dataValidation type="list" allowBlank="1" showInputMessage="1" showErrorMessage="1" promptTitle="SERVICE OPTIONS:" prompt="You must select a CAT before it will allow a SERVICE." sqref="O52:O76 E52:E76 E10:E34 O10:O34" xr:uid="{00000000-0002-0000-0100-000003000000}">
      <formula1>INDIRECT(D10)</formula1>
    </dataValidation>
  </dataValidations>
  <pageMargins left="0.2" right="0.2" top="0.1" bottom="0.40625" header="0.1" footer="0.05"/>
  <pageSetup orientation="landscape" r:id="rId1"/>
  <headerFooter>
    <oddFooter>&amp;L&amp;7Rev. 10.01.2021&amp;C&amp;9&amp;P of &amp;N&amp;RAcknowledgement Form</oddFooter>
  </headerFooter>
  <drawing r:id="rId2"/>
  <legacyDrawing r:id="rId3"/>
  <extLst>
    <ext xmlns:x14="http://schemas.microsoft.com/office/spreadsheetml/2009/9/main" uri="{CCE6A557-97BC-4b89-ADB6-D9C93CAAB3DF}">
      <x14:dataValidations xmlns:xm="http://schemas.microsoft.com/office/excel/2006/main" disablePrompts="1" xWindow="121" yWindow="724" count="5">
        <x14:dataValidation type="list" allowBlank="1" showInputMessage="1" showErrorMessage="1" promptTitle="Federal Dollars?" prompt="Y or N" xr:uid="{00000000-0002-0000-0100-000005000000}">
          <x14:formula1>
            <xm:f>Lists!$F$2:$F$3</xm:f>
          </x14:formula1>
          <xm:sqref>P10:P34 F10:F34 P52:P76 F52:F76</xm:sqref>
        </x14:dataValidation>
        <x14:dataValidation type="list" allowBlank="1" showInputMessage="1" showErrorMessage="1" promptTitle="Behavioral Health Category:" prompt="M (Mental Health)_x000a_-Y (Youth)" xr:uid="{00000000-0002-0000-0100-000006000000}">
          <x14:formula1>
            <xm:f>Lists!$E$2:$E$3</xm:f>
          </x14:formula1>
          <xm:sqref>B10:B34</xm:sqref>
        </x14:dataValidation>
        <x14:dataValidation type="list" allowBlank="1" showInputMessage="1" showErrorMessage="1" promptTitle="Behavioral Health Category:" prompt="S (Substance Use Disorder)_x000a_-Y (Youth)" xr:uid="{00000000-0002-0000-0100-000007000000}">
          <x14:formula1>
            <xm:f>Lists!$E$4:$E$5</xm:f>
          </x14:formula1>
          <xm:sqref>B52:B76</xm:sqref>
        </x14:dataValidation>
        <x14:dataValidation type="list" allowBlank="1" showInputMessage="1" showErrorMessage="1" promptTitle="BILLED AS:" prompt="Exp (Non-FFS)_x000a_Rate (FFS)" xr:uid="{00000000-0002-0000-0100-000008000000}">
          <x14:formula1>
            <xm:f>Lists!$G$2:$G$3</xm:f>
          </x14:formula1>
          <xm:sqref>C10:C34</xm:sqref>
        </x14:dataValidation>
        <x14:dataValidation type="list" allowBlank="1" showInputMessage="1" promptTitle="BILLED AS:" prompt="Exp (Non-FFS)_x000a_Rate (FFS)" xr:uid="{00000000-0002-0000-0100-000009000000}">
          <x14:formula1>
            <xm:f>Lists!$G$2:$G$3</xm:f>
          </x14:formula1>
          <xm:sqref>C52:C76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39"/>
  <sheetViews>
    <sheetView tabSelected="1" view="pageLayout" zoomScaleNormal="100" workbookViewId="0">
      <selection activeCell="J8" sqref="J8"/>
    </sheetView>
  </sheetViews>
  <sheetFormatPr defaultColWidth="9.140625" defaultRowHeight="27.75" customHeight="1" x14ac:dyDescent="0.2"/>
  <cols>
    <col min="1" max="1" width="74.140625" style="22" customWidth="1"/>
    <col min="2" max="2" width="59.85546875" style="18" customWidth="1"/>
    <col min="3" max="16384" width="9.140625" style="18"/>
  </cols>
  <sheetData>
    <row r="1" spans="1:2" ht="35.25" customHeight="1" x14ac:dyDescent="0.2">
      <c r="A1" s="263" t="s">
        <v>90</v>
      </c>
      <c r="B1" s="263"/>
    </row>
    <row r="2" spans="1:2" ht="34.5" customHeight="1" x14ac:dyDescent="0.2">
      <c r="A2" s="24" t="s">
        <v>102</v>
      </c>
      <c r="B2" s="20"/>
    </row>
    <row r="3" spans="1:2" ht="27.75" customHeight="1" x14ac:dyDescent="0.2">
      <c r="A3" s="24" t="s">
        <v>103</v>
      </c>
      <c r="B3" s="20"/>
    </row>
    <row r="4" spans="1:2" ht="39" customHeight="1" x14ac:dyDescent="0.2">
      <c r="A4" s="24" t="s">
        <v>121</v>
      </c>
      <c r="B4" s="20"/>
    </row>
    <row r="5" spans="1:2" ht="39" customHeight="1" x14ac:dyDescent="0.2">
      <c r="A5" s="24" t="s">
        <v>47</v>
      </c>
      <c r="B5" s="20"/>
    </row>
    <row r="6" spans="1:2" ht="39" customHeight="1" x14ac:dyDescent="0.2">
      <c r="A6" s="24" t="s">
        <v>74</v>
      </c>
      <c r="B6" s="20"/>
    </row>
    <row r="7" spans="1:2" ht="30.75" customHeight="1" x14ac:dyDescent="0.2">
      <c r="A7" s="24" t="s">
        <v>48</v>
      </c>
      <c r="B7" s="20"/>
    </row>
    <row r="8" spans="1:2" ht="27.75" customHeight="1" x14ac:dyDescent="0.2">
      <c r="A8" s="24" t="s">
        <v>68</v>
      </c>
      <c r="B8" s="20"/>
    </row>
    <row r="9" spans="1:2" ht="12" customHeight="1" x14ac:dyDescent="0.2">
      <c r="A9" s="23"/>
      <c r="B9" s="20"/>
    </row>
    <row r="10" spans="1:2" ht="45" customHeight="1" x14ac:dyDescent="0.2">
      <c r="A10" s="24" t="s">
        <v>56</v>
      </c>
      <c r="B10" s="20"/>
    </row>
    <row r="11" spans="1:2" ht="54.75" customHeight="1" x14ac:dyDescent="0.2">
      <c r="A11" s="24" t="s">
        <v>55</v>
      </c>
      <c r="B11" s="20"/>
    </row>
    <row r="12" spans="1:2" ht="35.25" customHeight="1" x14ac:dyDescent="0.2">
      <c r="A12" s="23" t="s">
        <v>51</v>
      </c>
      <c r="B12" s="261"/>
    </row>
    <row r="13" spans="1:2" ht="35.25" customHeight="1" x14ac:dyDescent="0.2">
      <c r="A13" s="23" t="s">
        <v>53</v>
      </c>
      <c r="B13" s="262"/>
    </row>
    <row r="14" spans="1:2" ht="15" x14ac:dyDescent="0.2">
      <c r="A14" s="24" t="s">
        <v>114</v>
      </c>
      <c r="B14" s="21"/>
    </row>
    <row r="15" spans="1:2" ht="52.5" customHeight="1" x14ac:dyDescent="0.2">
      <c r="A15" s="24" t="s">
        <v>104</v>
      </c>
      <c r="B15" s="21"/>
    </row>
    <row r="16" spans="1:2" ht="39" customHeight="1" x14ac:dyDescent="0.2">
      <c r="A16" s="24" t="s">
        <v>105</v>
      </c>
      <c r="B16" s="20"/>
    </row>
    <row r="17" spans="1:2" ht="68.25" x14ac:dyDescent="0.2">
      <c r="A17" s="23" t="s">
        <v>106</v>
      </c>
      <c r="B17" s="20"/>
    </row>
    <row r="18" spans="1:2" ht="15" x14ac:dyDescent="0.2">
      <c r="A18" s="25" t="s">
        <v>107</v>
      </c>
      <c r="B18" s="20" t="s">
        <v>52</v>
      </c>
    </row>
    <row r="19" spans="1:2" ht="46.5" customHeight="1" x14ac:dyDescent="0.2">
      <c r="A19" s="24" t="s">
        <v>108</v>
      </c>
      <c r="B19" s="20"/>
    </row>
    <row r="20" spans="1:2" ht="90.75" customHeight="1" x14ac:dyDescent="0.2">
      <c r="A20" s="24" t="s">
        <v>109</v>
      </c>
      <c r="B20" s="20"/>
    </row>
    <row r="21" spans="1:2" ht="35.25" customHeight="1" x14ac:dyDescent="0.2">
      <c r="A21" s="24" t="s">
        <v>110</v>
      </c>
      <c r="B21" s="20"/>
    </row>
    <row r="22" spans="1:2" ht="44.25" customHeight="1" x14ac:dyDescent="0.2">
      <c r="A22" s="140" t="s">
        <v>111</v>
      </c>
      <c r="B22" s="141"/>
    </row>
    <row r="23" spans="1:2" s="143" customFormat="1" ht="44.25" customHeight="1" x14ac:dyDescent="0.2">
      <c r="A23" s="142"/>
    </row>
    <row r="24" spans="1:2" ht="96.75" customHeight="1" x14ac:dyDescent="0.2">
      <c r="A24" s="24" t="s">
        <v>54</v>
      </c>
      <c r="B24" s="20"/>
    </row>
    <row r="25" spans="1:2" ht="30.75" x14ac:dyDescent="0.2">
      <c r="A25" s="138" t="s">
        <v>113</v>
      </c>
      <c r="B25" s="26" t="s">
        <v>57</v>
      </c>
    </row>
    <row r="26" spans="1:2" ht="35.25" customHeight="1" x14ac:dyDescent="0.2">
      <c r="A26" s="139" t="s">
        <v>112</v>
      </c>
      <c r="B26" s="19" t="s">
        <v>60</v>
      </c>
    </row>
    <row r="27" spans="1:2" ht="15" x14ac:dyDescent="0.2">
      <c r="A27" s="24" t="s">
        <v>101</v>
      </c>
      <c r="B27" s="19" t="s">
        <v>60</v>
      </c>
    </row>
    <row r="28" spans="1:2" ht="15" x14ac:dyDescent="0.2">
      <c r="A28" s="24" t="s">
        <v>115</v>
      </c>
      <c r="B28" s="21"/>
    </row>
    <row r="29" spans="1:2" ht="15" x14ac:dyDescent="0.2">
      <c r="A29" s="24" t="s">
        <v>116</v>
      </c>
      <c r="B29" s="20"/>
    </row>
    <row r="30" spans="1:2" ht="30.75" x14ac:dyDescent="0.2">
      <c r="A30" s="138" t="s">
        <v>117</v>
      </c>
      <c r="B30" s="26" t="s">
        <v>57</v>
      </c>
    </row>
    <row r="31" spans="1:2" ht="35.25" customHeight="1" x14ac:dyDescent="0.2">
      <c r="A31" s="139" t="s">
        <v>118</v>
      </c>
      <c r="B31" s="19" t="s">
        <v>60</v>
      </c>
    </row>
    <row r="32" spans="1:2" ht="15" x14ac:dyDescent="0.2">
      <c r="A32" s="24" t="s">
        <v>119</v>
      </c>
      <c r="B32" s="19" t="s">
        <v>61</v>
      </c>
    </row>
    <row r="33" spans="1:2" ht="15" x14ac:dyDescent="0.2">
      <c r="A33" s="24" t="s">
        <v>120</v>
      </c>
      <c r="B33" s="21"/>
    </row>
    <row r="34" spans="1:2" ht="35.25" customHeight="1" x14ac:dyDescent="0.2">
      <c r="A34" s="24" t="s">
        <v>62</v>
      </c>
      <c r="B34" s="27" t="s">
        <v>63</v>
      </c>
    </row>
    <row r="35" spans="1:2" ht="29.25" customHeight="1" x14ac:dyDescent="0.2">
      <c r="A35" s="24" t="s">
        <v>58</v>
      </c>
      <c r="B35" s="20"/>
    </row>
    <row r="36" spans="1:2" ht="35.25" customHeight="1" x14ac:dyDescent="0.2">
      <c r="A36" s="24" t="s">
        <v>59</v>
      </c>
      <c r="B36" s="20"/>
    </row>
    <row r="37" spans="1:2" ht="27.75" customHeight="1" x14ac:dyDescent="0.2">
      <c r="A37" s="24" t="s">
        <v>64</v>
      </c>
      <c r="B37" s="19" t="s">
        <v>65</v>
      </c>
    </row>
    <row r="38" spans="1:2" ht="15" x14ac:dyDescent="0.2">
      <c r="A38" s="24" t="s">
        <v>66</v>
      </c>
      <c r="B38" s="20"/>
    </row>
    <row r="39" spans="1:2" ht="15" x14ac:dyDescent="0.2">
      <c r="A39" s="24" t="s">
        <v>67</v>
      </c>
      <c r="B39" s="20"/>
    </row>
  </sheetData>
  <sheetProtection algorithmName="SHA-512" hashValue="YFP/OBGQKuA6nf2D9ht8uRo5B7VzD/HsYosFP2/2QE49XweR0GHdtVMLV3ISL5GQfNgSNOLVijQALHWEgSroEQ==" saltValue="AwWXE+BegpAM/MSzzBNl1A==" spinCount="100000" sheet="1" objects="1" scenarios="1"/>
  <mergeCells count="2">
    <mergeCell ref="B12:B13"/>
    <mergeCell ref="A1:B1"/>
  </mergeCells>
  <pageMargins left="0.25" right="0.25" top="0.75" bottom="0.75" header="0.3" footer="0.3"/>
  <pageSetup orientation="landscape" r:id="rId1"/>
  <headerFooter>
    <oddHeader>&amp;C&amp;16Shift Form Instructions</oddHeader>
    <oddFooter>&amp;LRev. 04.17.2020&amp;R&amp;P of &amp;N</oddFooter>
  </headerFooter>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O242"/>
  <sheetViews>
    <sheetView showFormulas="1" topLeftCell="F21" zoomScaleNormal="100" workbookViewId="0">
      <selection activeCell="I60" sqref="I60"/>
    </sheetView>
  </sheetViews>
  <sheetFormatPr defaultColWidth="9.140625" defaultRowHeight="16.5" customHeight="1" x14ac:dyDescent="0.25"/>
  <cols>
    <col min="1" max="1" width="9.140625" style="34" bestFit="1" customWidth="1"/>
    <col min="2" max="2" width="10.42578125" style="34" bestFit="1" customWidth="1"/>
    <col min="3" max="3" width="14.5703125" style="35" bestFit="1" customWidth="1"/>
    <col min="4" max="4" width="19.85546875" style="35" bestFit="1" customWidth="1"/>
    <col min="5" max="5" width="7.85546875" style="34" bestFit="1" customWidth="1"/>
    <col min="6" max="6" width="9.28515625" style="34" bestFit="1" customWidth="1"/>
    <col min="7" max="7" width="8.5703125" style="34" bestFit="1" customWidth="1"/>
    <col min="8" max="8" width="11.5703125" style="34" bestFit="1" customWidth="1"/>
    <col min="9" max="9" width="17.28515625" style="34" bestFit="1" customWidth="1"/>
    <col min="10" max="10" width="15" style="145" customWidth="1"/>
    <col min="11" max="11" width="12.85546875" style="145" bestFit="1" customWidth="1"/>
    <col min="12" max="12" width="14.140625" style="34" bestFit="1" customWidth="1"/>
    <col min="13" max="13" width="12.42578125" style="148" bestFit="1" customWidth="1"/>
    <col min="14" max="14" width="13" style="34" bestFit="1" customWidth="1"/>
    <col min="15" max="15" width="29" style="34" customWidth="1"/>
    <col min="16" max="16384" width="9.140625" style="3"/>
  </cols>
  <sheetData>
    <row r="1" spans="1:15" s="153" customFormat="1" ht="16.5" customHeight="1" x14ac:dyDescent="0.2">
      <c r="A1" s="30" t="s">
        <v>20</v>
      </c>
      <c r="B1" s="30" t="s">
        <v>25</v>
      </c>
      <c r="C1" s="149" t="s">
        <v>26</v>
      </c>
      <c r="D1" s="30" t="s">
        <v>69</v>
      </c>
      <c r="E1" s="150" t="s">
        <v>17</v>
      </c>
      <c r="F1" s="150" t="s">
        <v>43</v>
      </c>
      <c r="G1" s="30" t="s">
        <v>19</v>
      </c>
      <c r="H1" s="151" t="s">
        <v>16</v>
      </c>
      <c r="I1" s="151" t="s">
        <v>184</v>
      </c>
      <c r="J1" s="152" t="s">
        <v>188</v>
      </c>
      <c r="K1" s="152" t="s">
        <v>186</v>
      </c>
      <c r="L1" s="30" t="s">
        <v>187</v>
      </c>
      <c r="M1" s="152" t="s">
        <v>24</v>
      </c>
      <c r="N1" s="152" t="s">
        <v>189</v>
      </c>
      <c r="O1" s="152"/>
    </row>
    <row r="2" spans="1:15" ht="16.5" customHeight="1" x14ac:dyDescent="0.2">
      <c r="A2" s="38" t="s">
        <v>8</v>
      </c>
      <c r="B2" s="38" t="s">
        <v>38</v>
      </c>
      <c r="C2" s="38" t="s">
        <v>38</v>
      </c>
      <c r="D2" s="38" t="s">
        <v>38</v>
      </c>
      <c r="E2" s="31" t="s">
        <v>39</v>
      </c>
      <c r="F2" s="31" t="s">
        <v>44</v>
      </c>
      <c r="G2" s="38" t="s">
        <v>14</v>
      </c>
      <c r="H2" s="154" t="s">
        <v>138</v>
      </c>
      <c r="I2" s="155" t="s">
        <v>138</v>
      </c>
      <c r="J2" s="147" t="s">
        <v>138</v>
      </c>
      <c r="K2" s="147" t="s">
        <v>138</v>
      </c>
      <c r="L2" s="32" t="s">
        <v>138</v>
      </c>
      <c r="M2" s="162" t="s">
        <v>138</v>
      </c>
      <c r="N2" s="32" t="s">
        <v>138</v>
      </c>
      <c r="O2" s="32"/>
    </row>
    <row r="3" spans="1:15" ht="16.5" customHeight="1" x14ac:dyDescent="0.2">
      <c r="A3" s="38" t="s">
        <v>7</v>
      </c>
      <c r="B3" s="38" t="s">
        <v>32</v>
      </c>
      <c r="C3" s="33" t="s">
        <v>133</v>
      </c>
      <c r="D3" s="38" t="s">
        <v>70</v>
      </c>
      <c r="E3" s="31" t="s">
        <v>40</v>
      </c>
      <c r="F3" s="31" t="s">
        <v>45</v>
      </c>
      <c r="G3" s="38" t="s">
        <v>9</v>
      </c>
      <c r="H3" s="144" t="s">
        <v>184</v>
      </c>
      <c r="I3" s="164" t="s">
        <v>139</v>
      </c>
      <c r="J3" s="164" t="s">
        <v>148</v>
      </c>
      <c r="K3" s="164" t="s">
        <v>240</v>
      </c>
      <c r="L3" s="164" t="s">
        <v>215</v>
      </c>
      <c r="M3" s="164" t="s">
        <v>212</v>
      </c>
      <c r="N3" s="165" t="s">
        <v>210</v>
      </c>
      <c r="O3" s="146"/>
    </row>
    <row r="4" spans="1:15" ht="16.5" customHeight="1" x14ac:dyDescent="0.2">
      <c r="A4" s="38" t="s">
        <v>15</v>
      </c>
      <c r="B4" s="38" t="s">
        <v>33</v>
      </c>
      <c r="C4" s="33" t="s">
        <v>134</v>
      </c>
      <c r="D4" s="38" t="s">
        <v>71</v>
      </c>
      <c r="E4" s="32" t="s">
        <v>41</v>
      </c>
      <c r="H4" s="144" t="s">
        <v>185</v>
      </c>
      <c r="I4" s="164" t="s">
        <v>244</v>
      </c>
      <c r="J4" s="164" t="s">
        <v>149</v>
      </c>
      <c r="K4" s="164" t="s">
        <v>241</v>
      </c>
      <c r="L4" s="164" t="s">
        <v>124</v>
      </c>
      <c r="M4" s="164" t="s">
        <v>213</v>
      </c>
      <c r="N4" s="165" t="s">
        <v>199</v>
      </c>
      <c r="O4" s="146"/>
    </row>
    <row r="5" spans="1:15" ht="16.5" customHeight="1" x14ac:dyDescent="0.2">
      <c r="A5" s="38" t="s">
        <v>24</v>
      </c>
      <c r="B5" s="38" t="s">
        <v>34</v>
      </c>
      <c r="C5" s="33" t="s">
        <v>135</v>
      </c>
      <c r="D5" s="38" t="s">
        <v>72</v>
      </c>
      <c r="E5" s="32" t="s">
        <v>42</v>
      </c>
      <c r="H5" s="144" t="s">
        <v>186</v>
      </c>
      <c r="I5" s="164" t="s">
        <v>245</v>
      </c>
      <c r="J5" s="164" t="s">
        <v>150</v>
      </c>
      <c r="K5" s="164" t="s">
        <v>153</v>
      </c>
      <c r="L5" s="164" t="s">
        <v>161</v>
      </c>
      <c r="M5" s="164" t="s">
        <v>202</v>
      </c>
      <c r="N5" s="165" t="s">
        <v>198</v>
      </c>
      <c r="O5" s="146"/>
    </row>
    <row r="6" spans="1:15" ht="16.5" customHeight="1" x14ac:dyDescent="0.2">
      <c r="A6" s="38" t="s">
        <v>6</v>
      </c>
      <c r="B6" s="38" t="s">
        <v>35</v>
      </c>
      <c r="C6" s="156" t="s">
        <v>136</v>
      </c>
      <c r="D6" s="38" t="s">
        <v>73</v>
      </c>
      <c r="H6" s="144" t="s">
        <v>187</v>
      </c>
      <c r="I6" s="164" t="s">
        <v>132</v>
      </c>
      <c r="J6" s="164" t="s">
        <v>207</v>
      </c>
      <c r="K6" s="164" t="s">
        <v>154</v>
      </c>
      <c r="L6" s="164" t="s">
        <v>216</v>
      </c>
      <c r="M6" s="164" t="s">
        <v>200</v>
      </c>
      <c r="N6" s="165" t="s">
        <v>197</v>
      </c>
      <c r="O6" s="146"/>
    </row>
    <row r="7" spans="1:15" ht="16.5" customHeight="1" x14ac:dyDescent="0.2">
      <c r="A7" s="38" t="s">
        <v>2</v>
      </c>
      <c r="B7" s="38" t="s">
        <v>36</v>
      </c>
      <c r="C7" s="157" t="s">
        <v>123</v>
      </c>
      <c r="H7" s="158" t="s">
        <v>24</v>
      </c>
      <c r="I7" s="164" t="s">
        <v>27</v>
      </c>
      <c r="J7" s="164" t="s">
        <v>151</v>
      </c>
      <c r="K7" s="164" t="s">
        <v>155</v>
      </c>
      <c r="L7" s="164" t="s">
        <v>162</v>
      </c>
      <c r="M7" s="164" t="s">
        <v>201</v>
      </c>
      <c r="N7" s="165" t="s">
        <v>211</v>
      </c>
      <c r="O7" s="146"/>
    </row>
    <row r="8" spans="1:15" ht="16.5" customHeight="1" x14ac:dyDescent="0.2">
      <c r="A8" s="159" t="s">
        <v>13</v>
      </c>
      <c r="B8" s="38" t="s">
        <v>37</v>
      </c>
      <c r="H8" s="160" t="s">
        <v>189</v>
      </c>
      <c r="I8" s="164" t="s">
        <v>246</v>
      </c>
      <c r="J8" s="164" t="s">
        <v>152</v>
      </c>
      <c r="K8" s="164" t="s">
        <v>156</v>
      </c>
      <c r="L8" s="164" t="s">
        <v>137</v>
      </c>
      <c r="M8" s="164" t="s">
        <v>203</v>
      </c>
      <c r="N8" s="165" t="s">
        <v>128</v>
      </c>
    </row>
    <row r="9" spans="1:15" ht="16.5" customHeight="1" x14ac:dyDescent="0.2">
      <c r="H9" s="213" t="s">
        <v>259</v>
      </c>
      <c r="I9" s="164" t="s">
        <v>140</v>
      </c>
      <c r="J9" s="164" t="s">
        <v>208</v>
      </c>
      <c r="K9" s="164" t="s">
        <v>157</v>
      </c>
      <c r="L9" s="164" t="s">
        <v>125</v>
      </c>
      <c r="M9" s="164" t="s">
        <v>209</v>
      </c>
      <c r="N9" s="165" t="s">
        <v>129</v>
      </c>
    </row>
    <row r="10" spans="1:15" ht="16.5" customHeight="1" x14ac:dyDescent="0.25">
      <c r="I10" s="164" t="s">
        <v>141</v>
      </c>
      <c r="K10" s="164" t="s">
        <v>242</v>
      </c>
      <c r="L10" s="164" t="s">
        <v>217</v>
      </c>
      <c r="M10" s="164" t="s">
        <v>204</v>
      </c>
      <c r="N10" s="165" t="s">
        <v>181</v>
      </c>
    </row>
    <row r="11" spans="1:15" ht="16.5" customHeight="1" x14ac:dyDescent="0.25">
      <c r="I11" s="164" t="s">
        <v>142</v>
      </c>
      <c r="K11" s="164" t="s">
        <v>158</v>
      </c>
      <c r="L11" s="164" t="s">
        <v>218</v>
      </c>
      <c r="M11" s="164" t="s">
        <v>205</v>
      </c>
      <c r="N11" s="165" t="s">
        <v>182</v>
      </c>
    </row>
    <row r="12" spans="1:15" ht="16.5" customHeight="1" x14ac:dyDescent="0.25">
      <c r="I12" s="164" t="s">
        <v>247</v>
      </c>
      <c r="K12" s="164" t="s">
        <v>159</v>
      </c>
      <c r="L12" s="164" t="s">
        <v>219</v>
      </c>
      <c r="M12" s="164" t="s">
        <v>214</v>
      </c>
      <c r="N12" s="165" t="s">
        <v>183</v>
      </c>
    </row>
    <row r="13" spans="1:15" ht="16.5" customHeight="1" x14ac:dyDescent="0.25">
      <c r="I13" s="164" t="s">
        <v>144</v>
      </c>
      <c r="K13" s="164" t="s">
        <v>243</v>
      </c>
      <c r="L13" s="164" t="s">
        <v>220</v>
      </c>
      <c r="M13" s="164" t="s">
        <v>179</v>
      </c>
      <c r="N13" s="163" t="s">
        <v>208</v>
      </c>
    </row>
    <row r="14" spans="1:15" ht="16.5" customHeight="1" x14ac:dyDescent="0.25">
      <c r="I14" s="164" t="s">
        <v>145</v>
      </c>
      <c r="K14" s="164" t="s">
        <v>160</v>
      </c>
      <c r="L14" s="164" t="s">
        <v>126</v>
      </c>
      <c r="M14" s="164" t="s">
        <v>180</v>
      </c>
    </row>
    <row r="15" spans="1:15" ht="16.5" customHeight="1" x14ac:dyDescent="0.25">
      <c r="I15" s="164" t="s">
        <v>146</v>
      </c>
      <c r="K15" s="162" t="s">
        <v>208</v>
      </c>
      <c r="L15" s="164" t="s">
        <v>10</v>
      </c>
      <c r="M15" s="164" t="s">
        <v>208</v>
      </c>
    </row>
    <row r="16" spans="1:15" ht="16.5" customHeight="1" x14ac:dyDescent="0.25">
      <c r="I16" s="164" t="s">
        <v>248</v>
      </c>
      <c r="L16" s="164" t="s">
        <v>12</v>
      </c>
    </row>
    <row r="17" spans="2:12" ht="16.5" customHeight="1" x14ac:dyDescent="0.25">
      <c r="I17" s="164" t="s">
        <v>147</v>
      </c>
      <c r="L17" s="164" t="s">
        <v>163</v>
      </c>
    </row>
    <row r="18" spans="2:12" ht="16.5" customHeight="1" x14ac:dyDescent="0.25">
      <c r="I18" s="164" t="s">
        <v>208</v>
      </c>
      <c r="L18" s="164" t="s">
        <v>221</v>
      </c>
    </row>
    <row r="19" spans="2:12" ht="16.5" customHeight="1" x14ac:dyDescent="0.25">
      <c r="L19" s="164" t="s">
        <v>222</v>
      </c>
    </row>
    <row r="20" spans="2:12" ht="16.5" customHeight="1" x14ac:dyDescent="0.25">
      <c r="L20" s="164" t="s">
        <v>143</v>
      </c>
    </row>
    <row r="21" spans="2:12" ht="16.5" customHeight="1" x14ac:dyDescent="0.25">
      <c r="L21" s="164" t="s">
        <v>164</v>
      </c>
    </row>
    <row r="22" spans="2:12" ht="16.5" customHeight="1" x14ac:dyDescent="0.25">
      <c r="L22" s="164" t="s">
        <v>165</v>
      </c>
    </row>
    <row r="23" spans="2:12" ht="16.5" customHeight="1" x14ac:dyDescent="0.25">
      <c r="D23" s="152"/>
      <c r="F23" s="152"/>
      <c r="L23" s="164" t="s">
        <v>166</v>
      </c>
    </row>
    <row r="24" spans="2:12" ht="16.5" customHeight="1" x14ac:dyDescent="0.25">
      <c r="L24" s="164" t="s">
        <v>167</v>
      </c>
    </row>
    <row r="25" spans="2:12" ht="16.5" customHeight="1" x14ac:dyDescent="0.25">
      <c r="E25" s="152"/>
      <c r="G25" s="152"/>
      <c r="L25" s="164" t="s">
        <v>223</v>
      </c>
    </row>
    <row r="26" spans="2:12" ht="16.5" customHeight="1" x14ac:dyDescent="0.25">
      <c r="B26" s="152"/>
      <c r="H26" s="152"/>
      <c r="L26" s="164" t="s">
        <v>224</v>
      </c>
    </row>
    <row r="27" spans="2:12" ht="16.5" customHeight="1" x14ac:dyDescent="0.25">
      <c r="C27" s="152"/>
      <c r="L27" s="164" t="s">
        <v>168</v>
      </c>
    </row>
    <row r="28" spans="2:12" ht="16.5" customHeight="1" x14ac:dyDescent="0.25">
      <c r="L28" s="164" t="s">
        <v>169</v>
      </c>
    </row>
    <row r="29" spans="2:12" ht="16.5" customHeight="1" x14ac:dyDescent="0.25">
      <c r="L29" s="164" t="s">
        <v>225</v>
      </c>
    </row>
    <row r="30" spans="2:12" ht="16.5" customHeight="1" x14ac:dyDescent="0.25">
      <c r="L30" s="164" t="s">
        <v>127</v>
      </c>
    </row>
    <row r="31" spans="2:12" ht="16.5" customHeight="1" x14ac:dyDescent="0.25">
      <c r="L31" s="164" t="s">
        <v>226</v>
      </c>
    </row>
    <row r="32" spans="2:12" ht="16.5" customHeight="1" x14ac:dyDescent="0.25">
      <c r="L32" s="164" t="s">
        <v>170</v>
      </c>
    </row>
    <row r="33" spans="12:15" ht="16.5" customHeight="1" x14ac:dyDescent="0.25">
      <c r="L33" s="164" t="s">
        <v>227</v>
      </c>
    </row>
    <row r="34" spans="12:15" ht="16.5" customHeight="1" x14ac:dyDescent="0.25">
      <c r="L34" s="164" t="s">
        <v>228</v>
      </c>
      <c r="O34" s="161" t="s">
        <v>190</v>
      </c>
    </row>
    <row r="35" spans="12:15" ht="16.5" customHeight="1" x14ac:dyDescent="0.25">
      <c r="L35" s="164" t="s">
        <v>171</v>
      </c>
      <c r="O35" s="161" t="s">
        <v>191</v>
      </c>
    </row>
    <row r="36" spans="12:15" ht="16.5" customHeight="1" x14ac:dyDescent="0.25">
      <c r="L36" s="164" t="s">
        <v>229</v>
      </c>
      <c r="O36" s="161" t="s">
        <v>192</v>
      </c>
    </row>
    <row r="37" spans="12:15" ht="16.5" customHeight="1" x14ac:dyDescent="0.25">
      <c r="L37" s="164" t="s">
        <v>172</v>
      </c>
      <c r="O37" s="161" t="s">
        <v>193</v>
      </c>
    </row>
    <row r="38" spans="12:15" ht="16.5" customHeight="1" x14ac:dyDescent="0.25">
      <c r="L38" s="164" t="s">
        <v>173</v>
      </c>
      <c r="O38" s="161" t="s">
        <v>194</v>
      </c>
    </row>
    <row r="39" spans="12:15" ht="16.5" customHeight="1" x14ac:dyDescent="0.25">
      <c r="L39" s="164" t="s">
        <v>174</v>
      </c>
      <c r="O39" s="161" t="s">
        <v>195</v>
      </c>
    </row>
    <row r="40" spans="12:15" ht="16.5" customHeight="1" x14ac:dyDescent="0.25">
      <c r="L40" s="164" t="s">
        <v>230</v>
      </c>
      <c r="O40" s="161" t="s">
        <v>196</v>
      </c>
    </row>
    <row r="41" spans="12:15" ht="16.5" customHeight="1" x14ac:dyDescent="0.25">
      <c r="L41" s="164" t="s">
        <v>231</v>
      </c>
    </row>
    <row r="42" spans="12:15" ht="16.5" customHeight="1" x14ac:dyDescent="0.25">
      <c r="L42" s="164" t="s">
        <v>28</v>
      </c>
    </row>
    <row r="43" spans="12:15" ht="16.5" customHeight="1" x14ac:dyDescent="0.25">
      <c r="L43" s="164" t="s">
        <v>175</v>
      </c>
    </row>
    <row r="44" spans="12:15" ht="16.5" customHeight="1" x14ac:dyDescent="0.25">
      <c r="L44" s="164" t="s">
        <v>232</v>
      </c>
    </row>
    <row r="45" spans="12:15" ht="16.5" customHeight="1" x14ac:dyDescent="0.25">
      <c r="L45" s="164" t="s">
        <v>131</v>
      </c>
    </row>
    <row r="46" spans="12:15" ht="16.5" customHeight="1" x14ac:dyDescent="0.25">
      <c r="L46" s="264" t="s">
        <v>260</v>
      </c>
    </row>
    <row r="47" spans="12:15" ht="16.5" customHeight="1" x14ac:dyDescent="0.25">
      <c r="L47" s="164" t="s">
        <v>233</v>
      </c>
    </row>
    <row r="48" spans="12:15" ht="16.5" customHeight="1" x14ac:dyDescent="0.25">
      <c r="L48" s="164" t="s">
        <v>234</v>
      </c>
    </row>
    <row r="49" spans="12:12" ht="16.5" customHeight="1" x14ac:dyDescent="0.25">
      <c r="L49" s="164" t="s">
        <v>11</v>
      </c>
    </row>
    <row r="50" spans="12:12" ht="16.5" customHeight="1" x14ac:dyDescent="0.25">
      <c r="L50" s="164" t="s">
        <v>235</v>
      </c>
    </row>
    <row r="51" spans="12:12" ht="16.5" customHeight="1" x14ac:dyDescent="0.25">
      <c r="L51" s="164" t="s">
        <v>236</v>
      </c>
    </row>
    <row r="52" spans="12:12" ht="16.5" customHeight="1" x14ac:dyDescent="0.25">
      <c r="L52" s="164" t="s">
        <v>237</v>
      </c>
    </row>
    <row r="53" spans="12:12" ht="16.5" customHeight="1" x14ac:dyDescent="0.25">
      <c r="L53" s="164" t="s">
        <v>176</v>
      </c>
    </row>
    <row r="54" spans="12:12" ht="16.5" customHeight="1" x14ac:dyDescent="0.25">
      <c r="L54" s="164" t="s">
        <v>238</v>
      </c>
    </row>
    <row r="55" spans="12:12" ht="16.5" customHeight="1" x14ac:dyDescent="0.25">
      <c r="L55" s="164" t="s">
        <v>130</v>
      </c>
    </row>
    <row r="56" spans="12:12" ht="16.5" customHeight="1" x14ac:dyDescent="0.25">
      <c r="L56" s="164" t="s">
        <v>177</v>
      </c>
    </row>
    <row r="57" spans="12:12" ht="16.5" customHeight="1" x14ac:dyDescent="0.25">
      <c r="L57" s="164" t="s">
        <v>239</v>
      </c>
    </row>
    <row r="58" spans="12:12" ht="16.5" customHeight="1" x14ac:dyDescent="0.25">
      <c r="L58" s="164" t="s">
        <v>178</v>
      </c>
    </row>
    <row r="59" spans="12:12" ht="16.5" customHeight="1" x14ac:dyDescent="0.25">
      <c r="L59" s="164" t="s">
        <v>206</v>
      </c>
    </row>
    <row r="135" spans="12:12" ht="16.5" customHeight="1" x14ac:dyDescent="0.25">
      <c r="L135" s="36"/>
    </row>
    <row r="151" spans="1:15" ht="16.5" customHeight="1" x14ac:dyDescent="0.25">
      <c r="I151" s="36"/>
    </row>
    <row r="156" spans="1:15" ht="16.5" customHeight="1" x14ac:dyDescent="0.25">
      <c r="O156" s="36"/>
    </row>
    <row r="158" spans="1:15" ht="16.5" customHeight="1" x14ac:dyDescent="0.25">
      <c r="D158" s="37"/>
      <c r="F158" s="36"/>
    </row>
    <row r="159" spans="1:15" ht="16.5" customHeight="1" x14ac:dyDescent="0.25">
      <c r="N159" s="36"/>
    </row>
    <row r="160" spans="1:15" s="4" customFormat="1" ht="16.5" customHeight="1" x14ac:dyDescent="0.25">
      <c r="A160" s="34"/>
      <c r="B160" s="34"/>
      <c r="C160" s="35"/>
      <c r="D160" s="35"/>
      <c r="E160" s="36"/>
      <c r="F160" s="34"/>
      <c r="G160" s="36"/>
      <c r="H160" s="34"/>
      <c r="I160" s="34"/>
      <c r="J160" s="145"/>
      <c r="K160" s="145"/>
      <c r="L160" s="34"/>
      <c r="M160" s="148"/>
      <c r="N160" s="34"/>
      <c r="O160" s="34"/>
    </row>
    <row r="161" spans="1:8" ht="16.5" customHeight="1" x14ac:dyDescent="0.25">
      <c r="B161" s="36"/>
      <c r="H161" s="36"/>
    </row>
    <row r="162" spans="1:8" ht="16.5" customHeight="1" x14ac:dyDescent="0.25">
      <c r="A162" s="36"/>
      <c r="C162" s="37"/>
    </row>
    <row r="215" spans="12:12" ht="16.5" customHeight="1" x14ac:dyDescent="0.25">
      <c r="L215" s="36"/>
    </row>
    <row r="231" spans="1:15" ht="16.5" customHeight="1" x14ac:dyDescent="0.25">
      <c r="I231" s="36"/>
    </row>
    <row r="236" spans="1:15" ht="16.5" customHeight="1" x14ac:dyDescent="0.25">
      <c r="O236" s="36"/>
    </row>
    <row r="238" spans="1:15" ht="16.5" customHeight="1" x14ac:dyDescent="0.25">
      <c r="D238" s="37"/>
      <c r="F238" s="36"/>
    </row>
    <row r="239" spans="1:15" ht="16.5" customHeight="1" x14ac:dyDescent="0.25">
      <c r="N239" s="36"/>
    </row>
    <row r="240" spans="1:15" s="4" customFormat="1" ht="16.5" customHeight="1" x14ac:dyDescent="0.25">
      <c r="A240" s="34"/>
      <c r="B240" s="34"/>
      <c r="C240" s="35"/>
      <c r="D240" s="35"/>
      <c r="E240" s="36"/>
      <c r="F240" s="34"/>
      <c r="G240" s="36"/>
      <c r="H240" s="34"/>
      <c r="I240" s="34"/>
      <c r="J240" s="145"/>
      <c r="K240" s="145"/>
      <c r="L240" s="34"/>
      <c r="M240" s="148"/>
      <c r="N240" s="34"/>
      <c r="O240" s="34"/>
    </row>
    <row r="241" spans="1:8" ht="16.5" customHeight="1" x14ac:dyDescent="0.25">
      <c r="B241" s="36"/>
      <c r="H241" s="36"/>
    </row>
    <row r="242" spans="1:8" ht="16.5" customHeight="1" x14ac:dyDescent="0.25">
      <c r="A242" s="36"/>
      <c r="C242" s="37"/>
    </row>
  </sheetData>
  <autoFilter ref="A1:B8" xr:uid="{00000000-0009-0000-0000-000003000000}"/>
  <sortState xmlns:xlrd2="http://schemas.microsoft.com/office/spreadsheetml/2017/richdata2" ref="E2:E5">
    <sortCondition ref="E2"/>
  </sortState>
  <pageMargins left="0.25" right="0.25" top="0.5" bottom="0.5" header="0.3" footer="0.3"/>
  <pageSetup scale="26" orientation="portrait" useFirstPageNumber="1" r:id="rId1"/>
  <headerFooter scaleWithDoc="0" alignWithMargins="0">
    <oddHeader>&amp;C&amp;14DBH Services</oddHeader>
    <oddFooter>&amp;C&amp;P of &amp;N</oddFooter>
  </headerFooter>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B9028382F55C9044BEC8C2669254D3CB" ma:contentTypeVersion="7" ma:contentTypeDescription="" ma:contentTypeScope="" ma:versionID="9fb50ad253de2d799bf3dced6073701d">
  <xsd:schema xmlns:xsd="http://www.w3.org/2001/XMLSchema" xmlns:xs="http://www.w3.org/2001/XMLSchema" xmlns:p="http://schemas.microsoft.com/office/2006/metadata/properties" xmlns:ns2="32249c65-da49-47e9-984a-f0159a6f027c" xmlns:ns3="2ddc1c5e-3404-4965-907f-d381ec30a3ea" targetNamespace="http://schemas.microsoft.com/office/2006/metadata/properties" ma:root="true" ma:fieldsID="f35ad3d4acf33c477f8389624f08b4f4" ns2:_="" ns3:_="">
    <xsd:import namespace="32249c65-da49-47e9-984a-f0159a6f027c"/>
    <xsd:import namespace="2ddc1c5e-3404-4965-907f-d381ec30a3ea"/>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3:Category"/>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restriction>
                </xsd:simpleType>
              </xsd:element>
            </xsd:sequence>
          </xsd:extension>
        </xsd:complexContent>
      </xsd:complex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dc1c5e-3404-4965-907f-d381ec30a3ea" elementFormDefault="qualified">
    <xsd:import namespace="http://schemas.microsoft.com/office/2006/documentManagement/types"/>
    <xsd:import namespace="http://schemas.microsoft.com/office/infopath/2007/PartnerControls"/>
    <xsd:element name="Category" ma:index="12" ma:displayName="Category" ma:default="General" ma:format="Dropdown" ma:internalName="Category" ma:readOnly="false">
      <xsd:simpleType>
        <xsd:restriction base="dms:Choice">
          <xsd:enumeration value="MH Advisory"/>
          <xsd:enumeration value="SUD Advisory"/>
          <xsd:enumeration value="SOC Leadership"/>
          <xsd:enumeration value="Peoples Council"/>
          <xsd:enumeration value="Prevention Advisory"/>
          <xsd:enumeration value="MH Commit"/>
          <xsd:enumeration value="Suicide"/>
          <xsd:enumeration value="Epi"/>
          <xsd:enumeration value="Opioid"/>
          <xsd:enumeration value="OCA"/>
          <xsd:enumeration value="General"/>
          <xsd:enumeration value="Regional Cent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2ddc1c5e-3404-4965-907f-d381ec30a3ea">General</Category>
    <DHHSInternetTopic xmlns="32249c65-da49-47e9-984a-f0159a6f027c" xsi:nil="true"/>
    <DHHSInternetPCM xmlns="32249c65-da49-47e9-984a-f0159a6f027c"/>
    <DHHSInternetDivision xmlns="32249c65-da49-47e9-984a-f0159a6f027c">Behavioral Health</DHHSInternetDivision>
    <DHHSInternetWCP xmlns="32249c65-da49-47e9-984a-f0159a6f027c"/>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47A62C03-71E8-4CAF-9251-DA580863D61A}"/>
</file>

<file path=customXml/itemProps2.xml><?xml version="1.0" encoding="utf-8"?>
<ds:datastoreItem xmlns:ds="http://schemas.openxmlformats.org/officeDocument/2006/customXml" ds:itemID="{1DADC537-2FB8-4AAA-ACC8-A04C33F1ADFA}"/>
</file>

<file path=customXml/itemProps3.xml><?xml version="1.0" encoding="utf-8"?>
<ds:datastoreItem xmlns:ds="http://schemas.openxmlformats.org/officeDocument/2006/customXml" ds:itemID="{553D590B-6B20-4623-8FCF-F32DD2B3A3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Must Start Here ShiftApproval</vt:lpstr>
      <vt:lpstr>Will Autofill ShiftAcknowlege</vt:lpstr>
      <vt:lpstr>Instructions</vt:lpstr>
      <vt:lpstr>Lists</vt:lpstr>
      <vt:lpstr>CAT</vt:lpstr>
      <vt:lpstr>CATII</vt:lpstr>
      <vt:lpstr>EMG</vt:lpstr>
      <vt:lpstr>INP</vt:lpstr>
      <vt:lpstr>NRES</vt:lpstr>
      <vt:lpstr>PRE</vt:lpstr>
      <vt:lpstr>RES</vt:lpstr>
      <vt:lpstr>RI</vt:lpstr>
      <vt:lpstr>Select_One</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Jude Dean</dc:creator>
  <cp:lastModifiedBy>Batty, Cherryll L</cp:lastModifiedBy>
  <cp:lastPrinted>2023-11-21T16:28:24Z</cp:lastPrinted>
  <dcterms:created xsi:type="dcterms:W3CDTF">2017-08-28T20:39:01Z</dcterms:created>
  <dcterms:modified xsi:type="dcterms:W3CDTF">2024-02-06T17:39:23Z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0x010100BAD75EA75CD83B45A34259F0B184D02700B9028382F55C9044BEC8C2669254D3CB</vt:lpwstr>
  </property>
  <property fmtid="{D5CDD505-2E9C-101B-9397-08002B2CF9AE}" pid="4" name="Order">
    <vt:r8>44600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ComplianceAssetId">
    <vt:lpwstr/>
  </property>
</Properties>
</file>